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codeName="ThisWorkbook" autoCompressPictures="0"/>
  <workbookProtection workbookPassword="B2F6" lockStructure="1"/>
  <bookViews>
    <workbookView xWindow="0" yWindow="0" windowWidth="25600" windowHeight="16240"/>
  </bookViews>
  <sheets>
    <sheet name="TCS MSRP only" sheetId="11" r:id="rId1"/>
    <sheet name="ACS Price MSRP only" sheetId="12" r:id="rId2"/>
  </sheets>
  <definedNames>
    <definedName name="ActiveItems" localSheetId="1">#REF!</definedName>
    <definedName name="ActiveItems" localSheetId="0">#REF!</definedName>
    <definedName name="ActiveItems">#REF!</definedName>
    <definedName name="Itemnum" localSheetId="1">#REF!</definedName>
    <definedName name="Itemnum" localSheetId="0">#REF!</definedName>
    <definedName name="Itemnum">#REF!</definedName>
    <definedName name="ItemNumbers" localSheetId="1">#REF!</definedName>
    <definedName name="ItemNumbers" localSheetId="0">#REF!</definedName>
    <definedName name="ItemNumbers">#REF!</definedName>
    <definedName name="Items" localSheetId="1">#REF!</definedName>
    <definedName name="Items" localSheetId="0">#REF!</definedName>
    <definedName name="Items">#REF!</definedName>
    <definedName name="_xlnm.Print_Area" localSheetId="0">'TCS MSRP only'!$B$1:$S$173</definedName>
    <definedName name="_xlnm.Print_Titles" localSheetId="1">'ACS Price MSRP only'!$1:$5</definedName>
    <definedName name="_xlnm.Print_Titles" localSheetId="0">'TCS MSRP only'!$1:$4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6" i="12" l="1"/>
  <c r="T85" i="12"/>
  <c r="T83" i="12"/>
  <c r="T82" i="12"/>
  <c r="T81" i="12"/>
  <c r="T80" i="12"/>
  <c r="T79" i="12"/>
  <c r="T77" i="12"/>
  <c r="T76" i="12"/>
  <c r="R75" i="12"/>
  <c r="T75" i="12"/>
  <c r="T74" i="12"/>
  <c r="T73" i="12"/>
  <c r="T72" i="12"/>
  <c r="T71" i="12"/>
  <c r="R70" i="12"/>
  <c r="T70" i="12"/>
  <c r="T69" i="12"/>
  <c r="T67" i="12"/>
  <c r="T66" i="12"/>
  <c r="T65" i="12"/>
  <c r="T64" i="12"/>
  <c r="T63" i="12"/>
  <c r="T61" i="12"/>
  <c r="T60" i="12"/>
  <c r="T59" i="12"/>
  <c r="T58" i="12"/>
  <c r="T57" i="12"/>
  <c r="T54" i="12"/>
  <c r="T53" i="12"/>
  <c r="T52" i="12"/>
  <c r="T51" i="12"/>
  <c r="T50" i="12"/>
  <c r="T49" i="12"/>
  <c r="T48" i="12"/>
  <c r="T47" i="12"/>
  <c r="T44" i="12"/>
  <c r="T43" i="12"/>
  <c r="T42" i="12"/>
  <c r="T41" i="12"/>
  <c r="T40" i="12"/>
  <c r="T39" i="12"/>
  <c r="T37" i="12"/>
  <c r="T36" i="12"/>
  <c r="T35" i="12"/>
  <c r="T34" i="12"/>
  <c r="T33" i="12"/>
  <c r="T32" i="12"/>
  <c r="T31" i="12"/>
  <c r="T29" i="12"/>
  <c r="T28" i="12"/>
  <c r="T26" i="12"/>
  <c r="T25" i="12"/>
  <c r="T23" i="12"/>
  <c r="T22" i="12"/>
  <c r="T20" i="12"/>
  <c r="T19" i="12"/>
  <c r="T17" i="12"/>
  <c r="T16" i="12"/>
  <c r="T14" i="12"/>
  <c r="T13" i="12"/>
  <c r="T11" i="12"/>
  <c r="T10" i="12"/>
  <c r="T8" i="12"/>
  <c r="Q117" i="11"/>
  <c r="S117" i="11"/>
  <c r="Q116" i="11"/>
  <c r="S116" i="11"/>
  <c r="Q115" i="11"/>
  <c r="S115" i="11"/>
  <c r="Q114" i="11"/>
  <c r="S114" i="11"/>
  <c r="Q113" i="11"/>
  <c r="S113" i="11"/>
  <c r="Q112" i="11"/>
  <c r="S112" i="11"/>
  <c r="S170" i="11"/>
  <c r="S169" i="11"/>
  <c r="S168" i="11"/>
  <c r="S167" i="11"/>
  <c r="Q165" i="11"/>
  <c r="S165" i="11"/>
  <c r="Q164" i="11"/>
  <c r="S164" i="11"/>
  <c r="S163" i="11"/>
  <c r="Q162" i="11"/>
  <c r="S162" i="11"/>
  <c r="Q161" i="11"/>
  <c r="S161" i="11"/>
  <c r="S160" i="11"/>
  <c r="S159" i="11"/>
  <c r="Q158" i="11"/>
  <c r="S158" i="11"/>
  <c r="Q157" i="11"/>
  <c r="S157" i="11"/>
  <c r="Q156" i="11"/>
  <c r="S156" i="11"/>
  <c r="Q155" i="11"/>
  <c r="S155" i="11"/>
  <c r="S153" i="11"/>
  <c r="S152" i="11"/>
  <c r="S151" i="11"/>
  <c r="S150" i="11"/>
  <c r="S149" i="11"/>
  <c r="S148" i="11"/>
  <c r="S147" i="11"/>
  <c r="S145" i="11"/>
  <c r="S144" i="11"/>
  <c r="S143" i="11"/>
  <c r="S142" i="11"/>
  <c r="S141" i="11"/>
  <c r="S140" i="11"/>
  <c r="S139" i="11"/>
  <c r="S138" i="11"/>
  <c r="S137" i="11"/>
  <c r="S136" i="11"/>
  <c r="S135" i="11"/>
  <c r="S134" i="11"/>
  <c r="S133" i="11"/>
  <c r="S132" i="11"/>
  <c r="S130" i="11"/>
  <c r="S129" i="11"/>
  <c r="S128" i="11"/>
  <c r="S127" i="11"/>
  <c r="S126" i="11"/>
  <c r="S125" i="11"/>
  <c r="S124" i="11"/>
  <c r="S123" i="11"/>
  <c r="S122" i="11"/>
  <c r="S121" i="11"/>
  <c r="S119" i="11"/>
  <c r="Q110" i="11"/>
  <c r="S110" i="11"/>
  <c r="Q109" i="11"/>
  <c r="S109" i="11"/>
  <c r="Q108" i="11"/>
  <c r="S108" i="11"/>
  <c r="Q107" i="11"/>
  <c r="S107" i="11"/>
  <c r="Q106" i="11"/>
  <c r="S106" i="11"/>
  <c r="Q105" i="11"/>
  <c r="S105" i="11"/>
  <c r="Q104" i="11"/>
  <c r="S104" i="11"/>
  <c r="S102" i="11"/>
  <c r="S101" i="11"/>
  <c r="S100" i="11"/>
  <c r="S98" i="11"/>
  <c r="S97" i="11"/>
  <c r="S96" i="11"/>
  <c r="S95" i="11"/>
  <c r="S94" i="11"/>
  <c r="S93" i="11"/>
  <c r="S92" i="11"/>
  <c r="S91" i="11"/>
  <c r="S90" i="11"/>
  <c r="S88" i="11"/>
  <c r="S87" i="11"/>
  <c r="S86" i="11"/>
  <c r="S85" i="11"/>
  <c r="S83" i="11"/>
  <c r="S79" i="11"/>
  <c r="S75" i="11"/>
  <c r="S71" i="11"/>
  <c r="S81" i="11"/>
  <c r="S77" i="11"/>
  <c r="S73" i="11"/>
  <c r="S69" i="11"/>
  <c r="S52" i="11"/>
  <c r="S37" i="11"/>
  <c r="S30" i="11"/>
  <c r="S68" i="11"/>
  <c r="S67" i="11"/>
  <c r="S66" i="11"/>
  <c r="S64" i="11"/>
  <c r="S63" i="11"/>
  <c r="S62" i="11"/>
  <c r="S61" i="11"/>
  <c r="S60" i="11"/>
  <c r="S59" i="11"/>
  <c r="S57" i="11"/>
  <c r="S56" i="11"/>
  <c r="S55" i="11"/>
  <c r="S54" i="11"/>
  <c r="S51" i="11"/>
  <c r="S50" i="11"/>
  <c r="S49" i="11"/>
  <c r="S48" i="11"/>
  <c r="S47" i="11"/>
  <c r="S45" i="11"/>
  <c r="S44" i="11"/>
  <c r="S43" i="11"/>
  <c r="S42" i="11"/>
  <c r="S41" i="11"/>
  <c r="S40" i="11"/>
  <c r="S39" i="11"/>
  <c r="S36" i="11"/>
  <c r="S35" i="11"/>
  <c r="S34" i="11"/>
  <c r="S33" i="11"/>
  <c r="S32" i="11"/>
  <c r="S29" i="11"/>
  <c r="S28" i="11"/>
  <c r="S27" i="11"/>
  <c r="S26" i="11"/>
  <c r="S25" i="11"/>
  <c r="S23" i="11"/>
  <c r="S22" i="11"/>
  <c r="S21" i="11"/>
  <c r="S20" i="11"/>
  <c r="S19" i="11"/>
  <c r="S18" i="11"/>
  <c r="S17" i="11"/>
  <c r="S16" i="11"/>
  <c r="S14" i="11"/>
  <c r="S13" i="11"/>
  <c r="S12" i="11"/>
  <c r="S11" i="11"/>
  <c r="S10" i="11"/>
  <c r="S9" i="11"/>
  <c r="S8" i="11"/>
  <c r="S7" i="11"/>
  <c r="S6" i="11"/>
  <c r="T7" i="12"/>
</calcChain>
</file>

<file path=xl/sharedStrings.xml><?xml version="1.0" encoding="utf-8"?>
<sst xmlns="http://schemas.openxmlformats.org/spreadsheetml/2006/main" count="910" uniqueCount="424">
  <si>
    <t>117-04B</t>
  </si>
  <si>
    <t>118-04B</t>
  </si>
  <si>
    <t>141-04B</t>
  </si>
  <si>
    <t>143-04B</t>
  </si>
  <si>
    <t>113-04B-GS</t>
  </si>
  <si>
    <t>114-04B-GS</t>
  </si>
  <si>
    <t>116-04B</t>
  </si>
  <si>
    <t>136-04B</t>
  </si>
  <si>
    <t>117-30D</t>
  </si>
  <si>
    <t>117-55D</t>
  </si>
  <si>
    <t>118-30D</t>
  </si>
  <si>
    <t>118-55D</t>
  </si>
  <si>
    <t>141-30D</t>
  </si>
  <si>
    <t>141-55D</t>
  </si>
  <si>
    <t>143-30D</t>
  </si>
  <si>
    <t>143-55D</t>
  </si>
  <si>
    <t>113-55D-GS</t>
  </si>
  <si>
    <t>114-55D-GS</t>
  </si>
  <si>
    <t>116-55D</t>
  </si>
  <si>
    <t>117-05P</t>
  </si>
  <si>
    <t>118-05P</t>
  </si>
  <si>
    <t>143-05P</t>
  </si>
  <si>
    <t>113-05P-GS</t>
  </si>
  <si>
    <t>114-05P-GS</t>
  </si>
  <si>
    <t>117-275T</t>
  </si>
  <si>
    <t>118-275T</t>
  </si>
  <si>
    <t>143-275T</t>
  </si>
  <si>
    <t>120-12Q</t>
  </si>
  <si>
    <t>135-12Q</t>
  </si>
  <si>
    <t>138-12Q</t>
  </si>
  <si>
    <t>140-12Q</t>
  </si>
  <si>
    <t>139-06Q</t>
  </si>
  <si>
    <t>146-12Q</t>
  </si>
  <si>
    <t>113-04B-GS-RD</t>
  </si>
  <si>
    <t>114-04B-GS-RD</t>
  </si>
  <si>
    <t>114-04B-GS-RD-H2GO</t>
  </si>
  <si>
    <t>117-02B</t>
  </si>
  <si>
    <t>118-02B</t>
  </si>
  <si>
    <t>130-04B</t>
  </si>
  <si>
    <t>114-30D-GS</t>
  </si>
  <si>
    <t>117-04B-RD</t>
  </si>
  <si>
    <t>117-06SQ</t>
  </si>
  <si>
    <t>118-04B-RD</t>
  </si>
  <si>
    <t>141-04B-RD</t>
  </si>
  <si>
    <t>143-04B-RD</t>
  </si>
  <si>
    <t>4-252-113</t>
  </si>
  <si>
    <t>4-252-114</t>
  </si>
  <si>
    <t>4-252-116</t>
  </si>
  <si>
    <t>4-252-117</t>
  </si>
  <si>
    <t>4-252-118</t>
  </si>
  <si>
    <t>4-252-130</t>
  </si>
  <si>
    <t>4-252-136</t>
  </si>
  <si>
    <t>4-252-141</t>
  </si>
  <si>
    <t>4-252-143</t>
  </si>
  <si>
    <t>5-304</t>
  </si>
  <si>
    <t>5-304-1</t>
  </si>
  <si>
    <t>5-305</t>
  </si>
  <si>
    <t>6-252-1</t>
  </si>
  <si>
    <t>6-252-141</t>
  </si>
  <si>
    <t>6-252-143</t>
  </si>
  <si>
    <t>6-252-1L</t>
  </si>
  <si>
    <t>6-252-2</t>
  </si>
  <si>
    <t>6-252-2L</t>
  </si>
  <si>
    <t>6-252-3</t>
  </si>
  <si>
    <t>6-252-BFKIT</t>
  </si>
  <si>
    <t>6-252-DRUM</t>
  </si>
  <si>
    <t>6-252-FOAM</t>
  </si>
  <si>
    <t>6-252-PP</t>
  </si>
  <si>
    <t>6-252-QD</t>
  </si>
  <si>
    <t>6-252-SPRAY</t>
  </si>
  <si>
    <t>6-283</t>
  </si>
  <si>
    <t>6-410</t>
  </si>
  <si>
    <t>7-400</t>
  </si>
  <si>
    <t>7-401</t>
  </si>
  <si>
    <t>7-644-N</t>
  </si>
  <si>
    <t>7-647</t>
  </si>
  <si>
    <t>7-676</t>
  </si>
  <si>
    <t>8-115</t>
  </si>
  <si>
    <t>8-118</t>
  </si>
  <si>
    <t>8-120</t>
  </si>
  <si>
    <t>8-252-H</t>
  </si>
  <si>
    <t>8-252-H5P</t>
  </si>
  <si>
    <t xml:space="preserve">8-272 </t>
  </si>
  <si>
    <t>8-272-4PKSQ</t>
  </si>
  <si>
    <t>8-550</t>
  </si>
  <si>
    <t>8-552</t>
  </si>
  <si>
    <t>8-554-116H</t>
  </si>
  <si>
    <t>8-554-116L</t>
  </si>
  <si>
    <t>8-554-118H</t>
  </si>
  <si>
    <t>8-554-118L</t>
  </si>
  <si>
    <t>8-554-EO2H-GS</t>
  </si>
  <si>
    <t>8-554-EO2L-GS</t>
  </si>
  <si>
    <t>8-554-GR</t>
  </si>
  <si>
    <t>8-554-MS</t>
  </si>
  <si>
    <t>8-590-1</t>
  </si>
  <si>
    <t>8-590-1P</t>
  </si>
  <si>
    <t>8-590-2</t>
  </si>
  <si>
    <t>8-590-4</t>
  </si>
  <si>
    <t xml:space="preserve">9-570 </t>
  </si>
  <si>
    <t xml:space="preserve">9-570-1 </t>
  </si>
  <si>
    <t>9-572-1GS</t>
  </si>
  <si>
    <t xml:space="preserve">9-572-GS </t>
  </si>
  <si>
    <t xml:space="preserve">9-573 </t>
  </si>
  <si>
    <t xml:space="preserve">9-590 </t>
  </si>
  <si>
    <t xml:space="preserve">9-591 </t>
  </si>
  <si>
    <t xml:space="preserve">9-598 </t>
  </si>
  <si>
    <t xml:space="preserve">9-599 </t>
  </si>
  <si>
    <t xml:space="preserve">9-600-H </t>
  </si>
  <si>
    <t xml:space="preserve">9-600-L </t>
  </si>
  <si>
    <t>Cases per Layer</t>
  </si>
  <si>
    <t>N/A</t>
  </si>
  <si>
    <t>Foaming Attachment</t>
  </si>
  <si>
    <t xml:space="preserve">Drum Attachment Kit </t>
  </si>
  <si>
    <t>Brass Quick Connect</t>
  </si>
  <si>
    <t>Hose Attachment for Quick Disconnect</t>
  </si>
  <si>
    <t>5 ft. MXF Water Hose</t>
  </si>
  <si>
    <t>Spray Attachment</t>
  </si>
  <si>
    <t>Foaming Spray Head (White)</t>
  </si>
  <si>
    <t>Trigger Spray Head (White)</t>
  </si>
  <si>
    <t>Flip Cap</t>
  </si>
  <si>
    <t>5-Gal Suction Hose (harness) Discharge Hose (for 5 Gallon Pail to Connect to Dispenser)</t>
  </si>
  <si>
    <t xml:space="preserve">Sen Safe High Range Peroxide Check </t>
  </si>
  <si>
    <t xml:space="preserve">QAC QR Test Strips </t>
  </si>
  <si>
    <t>E2B2® to E2B2® Machine Connector</t>
  </si>
  <si>
    <t>Quick Disconnect Poly Faucet (1 Female, 1 Male)</t>
  </si>
  <si>
    <t xml:space="preserve">Generic 1 Gallon Sprayer </t>
  </si>
  <si>
    <t xml:space="preserve">Generic 1/2 Gallon Pressure Sprayer </t>
  </si>
  <si>
    <t>EnvirOx® Carpet Cleaner Super Concentrate (Pre-spray/Spotting/Browning)</t>
  </si>
  <si>
    <t>Pressure Indicating "T"</t>
  </si>
  <si>
    <t>6-221</t>
  </si>
  <si>
    <t>500-999 LBS</t>
  </si>
  <si>
    <t>1,000-1,999 LBS</t>
  </si>
  <si>
    <t>2,000-4,999 LBS</t>
  </si>
  <si>
    <t>5,000-9,999 LBS</t>
  </si>
  <si>
    <t>10,000-19,999 LBS</t>
  </si>
  <si>
    <t>20,000+ LBS</t>
  </si>
  <si>
    <t>MSRP</t>
  </si>
  <si>
    <t>Product SKU</t>
  </si>
  <si>
    <t>Product Name</t>
  </si>
  <si>
    <t>Pack Size</t>
  </si>
  <si>
    <t>Dispenser Option</t>
  </si>
  <si>
    <t>Case Weight</t>
  </si>
  <si>
    <t>Layer per Pallet</t>
  </si>
  <si>
    <t>Cases/ Pallet</t>
  </si>
  <si>
    <t>4/1 Gal</t>
  </si>
  <si>
    <t>4/1 Gal w/ Plug</t>
  </si>
  <si>
    <t>6/32 OZ</t>
  </si>
  <si>
    <t>SimpleMeasures™</t>
  </si>
  <si>
    <t>2/1 Gal</t>
  </si>
  <si>
    <t>5 Gal Pail</t>
  </si>
  <si>
    <t>call for options</t>
  </si>
  <si>
    <t>30 Gal Drum</t>
  </si>
  <si>
    <t>55 Gal Drum</t>
  </si>
  <si>
    <t>275 Gal Tote</t>
  </si>
  <si>
    <t>12/32 OZ</t>
  </si>
  <si>
    <t>RTU</t>
  </si>
  <si>
    <t xml:space="preserve">EnvirOx® Critical Care™ Disinfectant RTU </t>
  </si>
  <si>
    <t xml:space="preserve">1 Count </t>
  </si>
  <si>
    <t>Dispenser</t>
  </si>
  <si>
    <t>1 Count</t>
  </si>
  <si>
    <t>Backflow Preventer Kit</t>
  </si>
  <si>
    <t>Bucket Buddy® Dispenser (12 in a case)</t>
  </si>
  <si>
    <t>Spray Head Only</t>
  </si>
  <si>
    <t>8-552-WS</t>
  </si>
  <si>
    <t>8-550-WS</t>
  </si>
  <si>
    <t>Equipment</t>
  </si>
  <si>
    <t>Water Pressure Reducer (for all dispensers)</t>
  </si>
  <si>
    <t>55-Gal Suction Hose (harness) Discharge Hose for 55 Gallon drum to connect to dispenser</t>
  </si>
  <si>
    <t>30 Count</t>
  </si>
  <si>
    <t>100 Count</t>
  </si>
  <si>
    <t>Pressure Sprayers</t>
  </si>
  <si>
    <t>Secondary Labels</t>
  </si>
  <si>
    <t>EnvirOx® Green Certified H2O2 Orange Cleaner Concentrate</t>
  </si>
  <si>
    <t>EnvirOx® Green Certified H2O2 Orange Cleaner Concentrate (Light Duty Blue Dilution)</t>
  </si>
  <si>
    <t>E2B2® Dispenser for EnvirOx® Green Certified H2O2 Orange Cleaner Concentrate</t>
  </si>
  <si>
    <t>EnvirOx® Green Certified H2O2 Orange Cleaner Concentrate (Heavy Duty Orange Dilution)</t>
  </si>
  <si>
    <t>EnvirOx® Green Certified Multi-Purpose Cleaner Super Concentrate</t>
  </si>
  <si>
    <t>EnvirOx® Green Certified Multi-Purpose Cleaner Super Concentrate (Heavy Duty Orange Dilution)</t>
  </si>
  <si>
    <t>EnvirOx® Green Certified Multi-Purpose Cleaner Super Concentrate (Light Duty Blue Dilution)</t>
  </si>
  <si>
    <t>EnvirOx® Green Certified Neutral Floor Cleaner Super Concentrate</t>
  </si>
  <si>
    <t>EnvirOx® Green Certified Industrial Degreaser Concentrate</t>
  </si>
  <si>
    <t>E2B2® Dispenser for EnvirOx® Green Certified Industrial Degreaser Concentrate</t>
  </si>
  <si>
    <t>EnvirOx® Green Certified Neutral Floor Cleaner Super Concentrate with H2Go™ Dispenser</t>
  </si>
  <si>
    <t>EnvirOx® Green Certified H2O2 Orange Tile &amp; Grout Renovator Concentrate</t>
  </si>
  <si>
    <t>E2B2® Dispenser for EnvirOx® Green Certified H2O2 Orange Tile &amp; Grout Renovator Concentrate</t>
  </si>
  <si>
    <t xml:space="preserve">EnvirOx® Carpet Cleaner Super Concentrate </t>
  </si>
  <si>
    <t xml:space="preserve">E2B2® Dispenser for EnvirOx® Carpet Cleaner Super Concentrate </t>
  </si>
  <si>
    <t>EnvirOx® Green Certified Industrial Degreaser RTU</t>
  </si>
  <si>
    <t>EnvirOx® Carpet Spot &amp; Stain Remover RTU</t>
  </si>
  <si>
    <t>EnvirOx® Glass &amp; General Surface Cleaner RTU</t>
  </si>
  <si>
    <t>E2B2® Dispenser for EnvirOx® Green Certified Multi-Purpose Cleaner Super Concentrate</t>
  </si>
  <si>
    <t>E2B2® Dispenser for EnvirOx® Green Certified Neutral Floor Cleaner Super Concentrate</t>
  </si>
  <si>
    <t>EnvirOx® Glass &amp; General Surface Cleaner RTU (Formerly Glass Safe)</t>
  </si>
  <si>
    <t>7-644-WS</t>
  </si>
  <si>
    <t>Wide Mouth Spray Head (White)</t>
  </si>
  <si>
    <t>7-644-WM-FOAM</t>
  </si>
  <si>
    <t>Foaming Wide Mouth Spray Head (White)</t>
  </si>
  <si>
    <t>117-02B-RD</t>
  </si>
  <si>
    <t>2/1 Gal w/ Plug</t>
  </si>
  <si>
    <t>118-02B-RD</t>
  </si>
  <si>
    <t>113-02B-GS</t>
  </si>
  <si>
    <t>113-02B-GS-RD</t>
  </si>
  <si>
    <t>114-02B-GS</t>
  </si>
  <si>
    <t>130-02B</t>
  </si>
  <si>
    <t>130-02B-RD</t>
  </si>
  <si>
    <t xml:space="preserve">EnvirOx® H2Orange2® Concentrate 117™ Sanitizer/Virucide Cleaner </t>
  </si>
  <si>
    <t>EnvirOx® H2Orange2® One® RTU</t>
  </si>
  <si>
    <t>EnvirOx® H2Orange2® Concentrate 117™ Sanitizer/Virucide Cleaner (Certifications: EPA, NSF, CRI)</t>
  </si>
  <si>
    <t>EnvirOx® Fresh Concentrate 118™ Sanitizer/Virucide Cleaner</t>
  </si>
  <si>
    <t>EnvirOx® Street Odor &amp; Urine Neutralizer Concentrate</t>
  </si>
  <si>
    <t>115-05P</t>
  </si>
  <si>
    <t>115-30D</t>
  </si>
  <si>
    <t>115-55D</t>
  </si>
  <si>
    <t>115-275T</t>
  </si>
  <si>
    <t>116-04B-RD</t>
  </si>
  <si>
    <t>116-05P</t>
  </si>
  <si>
    <t>116-30D</t>
  </si>
  <si>
    <t>116-275T</t>
  </si>
  <si>
    <t>130-04B-RD</t>
  </si>
  <si>
    <t>H2Go™</t>
  </si>
  <si>
    <t>130-30D</t>
  </si>
  <si>
    <t>130-55D</t>
  </si>
  <si>
    <t xml:space="preserve">EnvirOx® H2Orange2® Concentrate 117™ Sanitizer/Virucide Cleaner Kits </t>
  </si>
  <si>
    <t>9-594</t>
  </si>
  <si>
    <t>EnvirOx® Green Certified H2O2 Orange Tile &amp; Grout Renovator Concentrate (Light/Heavy/Shock)</t>
  </si>
  <si>
    <t>Training Videos</t>
  </si>
  <si>
    <t>www.enviroxclean.com</t>
  </si>
  <si>
    <t xml:space="preserve">E2B2® Dispenser for EnvirOx® H2Orange2® Concentrate 117™ Sanitizer/Virucide Cleaner </t>
  </si>
  <si>
    <t xml:space="preserve">E2B2® Dispenser for EnvirOx® Fresh Concentrate 118™ Sanitizer/Virucide Cleaner </t>
  </si>
  <si>
    <t xml:space="preserve">1/2 Gallon Sprayer for EnvirOx® H2Orange2® Concentrate 117™ Sanitizer/Virucide Cleaner </t>
  </si>
  <si>
    <t xml:space="preserve">1 Gallon Sprayer for EnvirOx® H2Orange2® Concentrate 117™ Sanitizer/Virucide Cleaner </t>
  </si>
  <si>
    <t>EnvirOx® H2Orange2® Concentrate 117™ Sanitizer/Virucide Cleaner (Heavy Duty Red Dilution)</t>
  </si>
  <si>
    <t>EnvirOx® H2Orange2® Concentrate 117™ Sanitizer/Virucide Cleaner (Light Duty Green Dilution)</t>
  </si>
  <si>
    <t>EnvirOx® Fresh Concentrate 118™ Sanitizer/Virucide Cleaner (Heavy Duty Red Dilution)</t>
  </si>
  <si>
    <t>EnvirOx® Fresh Concentrate 118™ Sanitizer/Virucide Cleaner (Light Duty Green Dilution)</t>
  </si>
  <si>
    <t xml:space="preserve">Bucket Buddy® for EnvirOx® H2Orange2® Concentrate 117™ Sanitizer/Virucide Cleaner </t>
  </si>
  <si>
    <t>EnvirOx® Fresh Concentrate 118™ Sanitizer/Virucide Cleaner (Certifications: EPA, NSF)</t>
  </si>
  <si>
    <t>For our up to date training and product videos, please visit www.enviroxclean.com</t>
  </si>
  <si>
    <t>EnvirOx® Green Certified H2O2 Orange Tile &amp; Grout Renovator Concentrate (Certifications: EcoLogo, NSF) (Formerly Grout Safe)</t>
  </si>
  <si>
    <t>EnvirOx® Green Certified Industrial Degreaser RTU (Certification: EcoLogo) (Formerly Greasinator)</t>
  </si>
  <si>
    <t>A-114-02B</t>
  </si>
  <si>
    <t>A-114-02H</t>
  </si>
  <si>
    <t>2/ 1/2 Gal</t>
  </si>
  <si>
    <t>AP-252-114</t>
  </si>
  <si>
    <t>EnvirOx® Mineral Shock® Hard Water/Mineral Deposit Remover Concentrate</t>
  </si>
  <si>
    <t xml:space="preserve">E2B2® Dispenser for EnvirOx® Mineral Shock® Hard Water/Mineral Deposit Remover Concentrate </t>
  </si>
  <si>
    <t>EnvirOx® Mineral Shock® Hard Water/Mineral Deposit Remover Concentrate (Light/Heavy/Shock)</t>
  </si>
  <si>
    <t>EnvirOx® Green Certified Multi-Purpose Cleaner Super Concentrate (Certifications: Green Seal, NSF) (Formerly EvolveO2)</t>
  </si>
  <si>
    <t>A-165-02B</t>
  </si>
  <si>
    <t>A-165-02H</t>
  </si>
  <si>
    <t>EnvirOx® Green Certified Industrial Degreaser Concentrate (Certification: EcoLogo, NSF) (Formerly Greasinator)</t>
  </si>
  <si>
    <t>Spray Bottles with Spray Head (Color Coded &amp; Safety Labeled) (84 per case)</t>
  </si>
  <si>
    <t>EnvirOx® H2Orange2® One® RTU (Certifications: EPA)</t>
  </si>
  <si>
    <t>Manual Dilution</t>
  </si>
  <si>
    <t>EnvirOx® Mineral Shock® Hard Water/Mineral Deposit Remover Concentrate Spray Bottle</t>
  </si>
  <si>
    <t>EnvirOx® Green Certified Industrial Degreaser Concentrate Spray Bottle</t>
  </si>
  <si>
    <t>EnvirOx® Green Certified Multi-Purpose Cleaner Super Concentrate (Light Duty Blue Dilution) Spray Bottle</t>
  </si>
  <si>
    <t>EnvirOx® Green Certified Multi-Purpose Cleaner Super Concentrate (Heavy Duty Orange Dilution) Spray Bottle</t>
  </si>
  <si>
    <t>EnvirOx® Fresh Concentrate 118™ Sanitizer/Virucide Cleaner (Light Duty Green Dilution) Spray Bottle</t>
  </si>
  <si>
    <t>EnvirOx® Fresh Concentrate 118™ Sanitizer/Virucide Cleaner (Heavy Duty Red Dilution) Spray Bottle</t>
  </si>
  <si>
    <t>EnvirOx® Green Certified H2O2 Orange Cleaner Concentrate (Light Duty Blue Dilution) Spray Bottle</t>
  </si>
  <si>
    <t>EnvirOx® Green Certified H2O2 Orange Cleaner Concentrate (Heavy Duty Orange Dilution) Spray Bottle</t>
  </si>
  <si>
    <t>EnvirOx® H2Orange2® Concentrate 117™ Sanitizer/Virucide Cleaner (Light Duty Green Dilution) Spray Bottle</t>
  </si>
  <si>
    <t>EnvirOx® H2Orange2® Concentrate 117™ Sanitizer/Virucide Cleaner (Heavy Duty Red Dilution) Spray Bottle</t>
  </si>
  <si>
    <t>7-657</t>
  </si>
  <si>
    <t>Stainless Steel Drum Pump</t>
  </si>
  <si>
    <t>9-574</t>
  </si>
  <si>
    <t>EnvirOx® Green Certified Industrial Degreaser Concentrate (Light/Medium/Heavy)</t>
  </si>
  <si>
    <t>9-574-1</t>
  </si>
  <si>
    <t xml:space="preserve">E2B2™ </t>
  </si>
  <si>
    <t>EnvirOx® Green Certified Neutral Floor Cleaner Super Concentrate (Light Duty Blue Dilution)</t>
  </si>
  <si>
    <t>EnvirOx® Green Certified Neutral Floor Cleaner Super Concentrate (Heavy Duty Orange Dilution)</t>
  </si>
  <si>
    <t>4-252-117-AIRGAP</t>
  </si>
  <si>
    <t>4-252-118-AIRGAP</t>
  </si>
  <si>
    <t>4-252-141-AIRGAP</t>
  </si>
  <si>
    <t>E2B2® Dispenser for EnvirOx® H2Orange2® Concentrate 117™ Sanitizer/Virucide Cleaner - AIRGAP</t>
  </si>
  <si>
    <t>E2B2® Dispenser for EnvirOx® Fresh Concentrate 118™ Sanitizer/Virucide Cleaner - AIRGAP</t>
  </si>
  <si>
    <t>EnvirOx® Green Certified H2O2 Orange Cleaner Concentrate (Certification: EcoLogo, NSF) (Formerly Concentrate 116)</t>
  </si>
  <si>
    <t>E2B2® Dispenser (Certification: ASSE)</t>
  </si>
  <si>
    <t>E2B2® Dispenser - AIRGAP (Certification: ASSE)</t>
  </si>
  <si>
    <t>EnvirOx® H2Orange2® Concentrate 117™ Sanitizer/Virucide Cleaner Household Retail Kit (Bucket Buddy)</t>
  </si>
  <si>
    <t>EnvirOx®  H2Orange2® Concentrate 117™ Sanitizer/Virucide Cleaner Manual Dilution Start-Up Kit (Bucket Buddy)</t>
  </si>
  <si>
    <t>EnvirOx® H2Orange2® Concentrate 117™ Sanitizer/Virucide Cleaner Manual Dilution Retail Kit (Bucket Buddy)</t>
  </si>
  <si>
    <t>EnvirOx® H2Orange2® Concentrate 117™ Sanitizer/Virucide Cleaner Kit (Simple Measures)</t>
  </si>
  <si>
    <t>Red Spray Head (Wide Mouth)</t>
  </si>
  <si>
    <t>Green Spray Head (Wide Mouth)</t>
  </si>
  <si>
    <t xml:space="preserve">Portable H2Go™ Dispenser for EnvirOx® H2Orange2® Concentrate 117™ Sanitizer/Virucide Cleaner /EnvirOx® Fresh Concentrate 118™ Sanitizer/Virucide Cleaner </t>
  </si>
  <si>
    <t>Portable H2Go™ Dispenser for EnvirOx® Green Certified Multi-Purpose Cleaner Super Concentrate/EnvirOx® Green Certified Neutral Floor Cleaner Super Concentrate</t>
  </si>
  <si>
    <t>Portable H2Go™ Dispenser for EnvirOx® Green Certified H2O2 Orange Cleaner Concentrate/EnvirOx® Green Certified H2O2 Orange Tile &amp; Grout Renovator Concentrate</t>
  </si>
  <si>
    <t>Portable H2Go™ Dispenser for EnvirOx® Mineral Shock® Hard Water/Mineral Deposit Remover Concentrate</t>
  </si>
  <si>
    <t>Portable H2Go™ Dispenser for EnvirOx® Green Certified Industrial Degreaser Concentrate</t>
  </si>
  <si>
    <t xml:space="preserve">Portable H2Go™ Dispenser for Light Duty Single Dilution EnvirOx® Concentrate 117™/118™ Sanitizer/Virucide Cleaner </t>
  </si>
  <si>
    <t>Portable H2Go™ Dispenser for Light Duty Single Dilution EnvirOx® Green Certified Neutral Floor Cleaner Super Concentrate</t>
  </si>
  <si>
    <t>EnvirOx® Carpet Cleaner Super Concentrate (Certification: CRI) (Formerly Carpet Complete)</t>
  </si>
  <si>
    <t>EnvirOx® Critical Care™ Disinfectant RTU (Certification: EPA)</t>
  </si>
  <si>
    <t>EnvirOx® Carpet Spot &amp; Stain Remover RTU (Certification: CRI) (Formerly Quick Spot)</t>
  </si>
  <si>
    <t>E2B2® Dispenser for EnvirOx® Mineral Shock® Hard Water/Mineral Deposit Remover Concentrate - AIRGAP</t>
  </si>
  <si>
    <t>Portable H2Go™ Dispenser</t>
  </si>
  <si>
    <t>EnvirOx® Green Certified Neutral Floor Cleaner Super Concentrate (Certification: Green Seal) (Formerly Floors)</t>
  </si>
  <si>
    <t>Portable H2Go™ Dispenser Accessories</t>
  </si>
  <si>
    <t>EnvirOx® Green Certified Mineral Shock® Hard Water/Mineral Deposit Remover RTU</t>
  </si>
  <si>
    <t>EnvirOx® Green Certified Mineral Shock® Hard Water/Mineral Deposit Remover RTU (Certification: EcoLogo)</t>
  </si>
  <si>
    <t>Certifications/                  Registrations</t>
  </si>
  <si>
    <t>EnvirOx® Absolute™ Cleaning System Products</t>
  </si>
  <si>
    <t>A-112-02B</t>
  </si>
  <si>
    <t>EPA-Registered, NSF C1</t>
  </si>
  <si>
    <t>Multi, Single, Portable</t>
  </si>
  <si>
    <t>A-112-02H</t>
  </si>
  <si>
    <t>A-113-02B</t>
  </si>
  <si>
    <t>Green Seal: GS-37, NSF C1</t>
  </si>
  <si>
    <t>A-113-02H</t>
  </si>
  <si>
    <t>Green Seal: GS-37</t>
  </si>
  <si>
    <t>Multi, Portable</t>
  </si>
  <si>
    <t>A-116-02B</t>
  </si>
  <si>
    <t>EcoLogo: UL2759, NSF C1</t>
  </si>
  <si>
    <t>A-116-02H</t>
  </si>
  <si>
    <t>A-130-02B</t>
  </si>
  <si>
    <t>A-130-02H</t>
  </si>
  <si>
    <t>Single, Portable</t>
  </si>
  <si>
    <t>A-141-02B</t>
  </si>
  <si>
    <t>A-141-02H</t>
  </si>
  <si>
    <t>A-143-02B</t>
  </si>
  <si>
    <t>EcoLogo: UL2759, NSF A1</t>
  </si>
  <si>
    <t>A-143-02H</t>
  </si>
  <si>
    <t>A-252-MDD</t>
  </si>
  <si>
    <t>A-252-112</t>
  </si>
  <si>
    <t>A-252-113</t>
  </si>
  <si>
    <t>A-252-116</t>
  </si>
  <si>
    <t>A-252-141</t>
  </si>
  <si>
    <t>A-252-143</t>
  </si>
  <si>
    <t>AP-252-112</t>
  </si>
  <si>
    <t>AP-252-113</t>
  </si>
  <si>
    <t>AP-252-116</t>
  </si>
  <si>
    <t>AP-252-130</t>
  </si>
  <si>
    <t>AP-252-141</t>
  </si>
  <si>
    <t>AP-252-143</t>
  </si>
  <si>
    <t>Spray Bottles with Spray Head</t>
  </si>
  <si>
    <t>A8-Grn</t>
  </si>
  <si>
    <t>A8-Blu</t>
  </si>
  <si>
    <t>A8-Red</t>
  </si>
  <si>
    <t>A8-Prpl</t>
  </si>
  <si>
    <t>Red Spray Head</t>
  </si>
  <si>
    <t>Green Spray Head</t>
  </si>
  <si>
    <t>Sen Safe High Range Peroxide Check</t>
  </si>
  <si>
    <t>A6-Foam</t>
  </si>
  <si>
    <t>Basic Foaming Attachment for the Absolute Portable Dispenser</t>
  </si>
  <si>
    <t>Portable Only</t>
  </si>
  <si>
    <t>A6-Foam-2</t>
  </si>
  <si>
    <t>Premium Foaming Attachment for the Absolute Portable Dispenser with hose extension</t>
  </si>
  <si>
    <t>A9-Grn</t>
  </si>
  <si>
    <t>A9-Blu</t>
  </si>
  <si>
    <t>A9-Red</t>
  </si>
  <si>
    <t>A9-Prpl</t>
  </si>
  <si>
    <t>Generic 1/2 Gallon Pressure Sprayer</t>
  </si>
  <si>
    <t>Generic 1 Gallon Sprayer</t>
  </si>
  <si>
    <t>A-IN-112-KIT</t>
  </si>
  <si>
    <t>A-IN-113-KIT</t>
  </si>
  <si>
    <t>A-IN-114-KIT</t>
  </si>
  <si>
    <t>A-IN-116-KIT</t>
  </si>
  <si>
    <t>A-IN-130-KIT</t>
  </si>
  <si>
    <t>A-IN-143-KIT</t>
  </si>
  <si>
    <t>If additional labels, training materials or other support is needed, please contact Client Relations at (800) 281-9604 or email orders@enviroxclean.com.</t>
  </si>
  <si>
    <t>EPA - Registered</t>
  </si>
  <si>
    <t>EcoLogo: UL2759</t>
  </si>
  <si>
    <t>A-252-165</t>
  </si>
  <si>
    <t>AP-252-165</t>
  </si>
  <si>
    <t>A8-165</t>
  </si>
  <si>
    <t>Absolute™ Secondary Label - Light Duty Green</t>
  </si>
  <si>
    <t>Absolute™ Secondary Label  - Regular Duty Blue</t>
  </si>
  <si>
    <t>Absolute™ Secondary Label  - Heavy Duty Red</t>
  </si>
  <si>
    <t>Absolute™ Secondary Label  - Super Duty Purple</t>
  </si>
  <si>
    <t>Absolute™ Bottle &amp; Spray Head - Light Duty Green</t>
  </si>
  <si>
    <t>Absolute™ Bottle &amp; Spray Head - Regular Duty Blue</t>
  </si>
  <si>
    <t>Absolute™ Bottle &amp; Spray Head - Heavy Duty Red</t>
  </si>
  <si>
    <t>Absolute™ Bottle &amp; Spray Head - Super Duty Purple</t>
  </si>
  <si>
    <t>Absolute™ Bottle &amp; Spray Head - Non-Acid Disinfectant</t>
  </si>
  <si>
    <t>Absolute™ Portable Dispenser</t>
  </si>
  <si>
    <t>Absolute™ Portable Dispenser for Green Certified Multi-Purpose Cleaner</t>
  </si>
  <si>
    <t>Absolute™ Portable Dispenser for Green Certified Neutral Floor Cleaner</t>
  </si>
  <si>
    <t>Absolute™ Portable Dispenser for Green Certified H2O2 Orange Tile &amp; Grout Renovator</t>
  </si>
  <si>
    <t>Absolute™ Portable Dispenser for Green Certified Industrial Degreaser</t>
  </si>
  <si>
    <t>Absolute™ Portable Dispenser for Non-Acid Disinfectant Concentrate</t>
  </si>
  <si>
    <t>Absolute™ Single Dispenser</t>
  </si>
  <si>
    <t xml:space="preserve">Absolute™ Single Dispenser for Green Certified Multi-Purpose Cleaner </t>
  </si>
  <si>
    <t>Absolute™ Single Dispenser for Green Certified H2O2 Orange Cleaner</t>
  </si>
  <si>
    <t>Absolute™ Single Dispenser for Green Certified Industrial Degreaser</t>
  </si>
  <si>
    <t>Absolute™ Single Dispenser for Non-Acid Disinfectant Concentrate</t>
  </si>
  <si>
    <t xml:space="preserve">Absolute™ EnvirOx® H2Orange2® Hyper-Concentrate 112 Sanitizer/Virucide Cleaner </t>
  </si>
  <si>
    <t>Absolute™ EnvirOx® Green Certified Multi-Purpose Cleaner with Clean Linen Fragrance Hyper-Concentrate</t>
  </si>
  <si>
    <t>Absolute™ EnvirOx® Green Certified H2O2 Orange Cleaner Hyper-Concentrate</t>
  </si>
  <si>
    <t>Absolute™ EnvirOx® Green Certified H2O2 Orange Tile &amp; Grout Renovator Hyper-Concentrate</t>
  </si>
  <si>
    <t>Absolute™ EnvirOx® Green Certified Industrial Degreaser Hyper-Concentrate</t>
  </si>
  <si>
    <t>Absolute™ EnvirOx® Non-Acid Disinfectant Concentrate</t>
  </si>
  <si>
    <t>Absolute™ EnvirOx® Green Certified Neutral Floor Cleaner with Clean Linen Fragrance Hyper-Concentrate</t>
  </si>
  <si>
    <t>Absolute™ EnvirOx® Green Certified Neutral Floor Cleaner with Clean Linen Fragrance Hyper-Concentrate</t>
  </si>
  <si>
    <t>Absolute™ EnvirOx® Green Certified Mineral Shock Concentrate</t>
  </si>
  <si>
    <t>Absolute™ Multi Dispenser (requires Installation Kit(s))</t>
  </si>
  <si>
    <t xml:space="preserve">Installation Kit Green Certified Multi-Purpose Cleaner </t>
  </si>
  <si>
    <t>Installation Kit Green Certified H2O2 Orange Cleaner</t>
  </si>
  <si>
    <t>Installation Kit Green Certified Industrial Degreaser</t>
  </si>
  <si>
    <t>Absolute™ Single Dispenser for Green Certified Mineral Shock</t>
  </si>
  <si>
    <t>Absolute™ Portable Dispenser for Green Certified Mineral Shock</t>
  </si>
  <si>
    <t>Please note: All Single and Portable dispensers come with installation materials inside the box.</t>
  </si>
  <si>
    <t>ASSE 1055 Backflow</t>
  </si>
  <si>
    <t>Installation Kit Green Certified Neutral Floor Cleaner</t>
  </si>
  <si>
    <t>Installation Kit Green Certified H2O2 Orange Tile &amp; Grout Renovator</t>
  </si>
  <si>
    <t>Absolute™ Portable Dispenser for Green Certified H2O2 Orange Cleaner</t>
  </si>
  <si>
    <t>Trigger Spray Head (White - use with Non-Acid Disinfectant)</t>
  </si>
  <si>
    <t>Installation Kit H2Orange2® Hyper-Concentrate 112</t>
  </si>
  <si>
    <t>Absolute™ Single Dispenser for H2Orange2® Hyper-Concentrate 112</t>
  </si>
  <si>
    <t>Absolute™ Portable Dispenser for H2Orange2® Hyper-Concentrate 112</t>
  </si>
  <si>
    <t>A9-165</t>
  </si>
  <si>
    <t>Absolute™ Secondary Label  - EnvirOx® Non-Acid Disinfectant</t>
  </si>
  <si>
    <r>
      <t>Bucket Buddy, E2B2™,H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Go™</t>
    </r>
  </si>
  <si>
    <r>
      <t>H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Go™</t>
    </r>
  </si>
  <si>
    <r>
      <t>E2B2™,H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Go™</t>
    </r>
  </si>
  <si>
    <r>
      <t>Plug for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Go Unit Bottle</t>
    </r>
  </si>
  <si>
    <r>
      <t xml:space="preserve">Absolute™ Multi Dispenser </t>
    </r>
    <r>
      <rPr>
        <b/>
        <sz val="11"/>
        <rFont val="Calibri"/>
        <family val="2"/>
        <scheme val="minor"/>
      </rPr>
      <t>(requires Installation Kit(s))</t>
    </r>
  </si>
  <si>
    <t>ESCNJ Discount of 17% on Chemical Items</t>
  </si>
  <si>
    <t>ESCNJ Discounted Price</t>
  </si>
  <si>
    <t>Educational Services Commission of New Jersey</t>
  </si>
  <si>
    <t>Traditional Cleaning System Price List - October 2017</t>
  </si>
  <si>
    <t xml:space="preserve"> Absolute Cleaning System Price List - October 2017</t>
  </si>
  <si>
    <t>Contract number: #ESCNJ 17/18 - 47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</si>
</sst>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Helvetica 55 Roman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HelveticaNeue MediumExt"/>
    </font>
    <font>
      <sz val="11"/>
      <color theme="0"/>
      <name val="Helvetica 55 Roman"/>
    </font>
    <font>
      <sz val="10"/>
      <color theme="0"/>
      <name val="Arial"/>
      <family val="2"/>
    </font>
    <font>
      <i/>
      <sz val="18"/>
      <color theme="1"/>
      <name val="Helvetica 65 Medium"/>
    </font>
    <font>
      <sz val="10"/>
      <color theme="1"/>
      <name val="Helvetica 65 Medium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9"/>
      <color theme="1"/>
      <name val="Arial"/>
      <family val="2"/>
    </font>
    <font>
      <u/>
      <sz val="10"/>
      <color theme="10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Arial"/>
      <family val="2"/>
    </font>
    <font>
      <b/>
      <i/>
      <sz val="12"/>
      <name val="Arial"/>
      <family val="2"/>
    </font>
    <font>
      <b/>
      <sz val="16"/>
      <name val="Arial"/>
    </font>
    <font>
      <b/>
      <i/>
      <sz val="16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00885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12">
    <xf numFmtId="0" fontId="0" fillId="0" borderId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14">
    <xf numFmtId="0" fontId="0" fillId="0" borderId="0" xfId="0"/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164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7" borderId="3" xfId="8" applyFont="1" applyFill="1" applyBorder="1" applyAlignment="1" applyProtection="1">
      <alignment horizontal="center" vertical="center" wrapText="1"/>
      <protection hidden="1"/>
    </xf>
    <xf numFmtId="165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0" fillId="7" borderId="4" xfId="0" applyFont="1" applyFill="1" applyBorder="1" applyAlignment="1" applyProtection="1">
      <alignment horizontal="left" vertical="center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164" fontId="11" fillId="7" borderId="0" xfId="0" applyNumberFormat="1" applyFont="1" applyFill="1" applyBorder="1" applyAlignment="1" applyProtection="1">
      <alignment horizontal="center" vertical="center" wrapText="1"/>
      <protection hidden="1"/>
    </xf>
    <xf numFmtId="165" fontId="11" fillId="7" borderId="0" xfId="0" applyNumberFormat="1" applyFont="1" applyFill="1" applyBorder="1" applyAlignment="1" applyProtection="1">
      <alignment horizontal="center" vertical="center" wrapText="1"/>
      <protection hidden="1"/>
    </xf>
    <xf numFmtId="165" fontId="11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protection hidden="1"/>
    </xf>
    <xf numFmtId="165" fontId="14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15" fillId="0" borderId="0" xfId="0" applyNumberFormat="1" applyFont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0" fontId="20" fillId="0" borderId="4" xfId="83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" fillId="0" borderId="9" xfId="0" applyFont="1" applyFill="1" applyBorder="1" applyAlignment="1" applyProtection="1">
      <alignment horizontal="left" vertical="center" wrapText="1"/>
      <protection hidden="1"/>
    </xf>
    <xf numFmtId="0" fontId="11" fillId="7" borderId="0" xfId="0" applyFont="1" applyFill="1" applyBorder="1" applyAlignment="1" applyProtection="1">
      <alignment horizontal="left" vertical="center" wrapText="1"/>
      <protection hidden="1"/>
    </xf>
    <xf numFmtId="0" fontId="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1" fillId="7" borderId="0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0" applyNumberFormat="1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protection hidden="1"/>
    </xf>
    <xf numFmtId="164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0" xfId="0" applyNumberFormat="1" applyFont="1" applyBorder="1" applyAlignment="1" applyProtection="1">
      <alignment horizontal="center" vertical="center" wrapText="1"/>
      <protection hidden="1"/>
    </xf>
    <xf numFmtId="0" fontId="23" fillId="0" borderId="4" xfId="3" applyFont="1" applyFill="1" applyBorder="1" applyAlignment="1" applyProtection="1">
      <alignment horizontal="left" vertical="center"/>
      <protection hidden="1"/>
    </xf>
    <xf numFmtId="0" fontId="24" fillId="0" borderId="0" xfId="3" applyFont="1" applyFill="1" applyBorder="1" applyAlignment="1" applyProtection="1">
      <alignment vertical="center" wrapText="1"/>
      <protection hidden="1"/>
    </xf>
    <xf numFmtId="0" fontId="23" fillId="0" borderId="0" xfId="3" applyFont="1" applyFill="1" applyBorder="1" applyAlignment="1" applyProtection="1">
      <alignment horizontal="left" vertical="center"/>
      <protection hidden="1"/>
    </xf>
    <xf numFmtId="0" fontId="18" fillId="0" borderId="0" xfId="3" applyNumberFormat="1" applyFont="1" applyFill="1" applyBorder="1" applyAlignment="1" applyProtection="1">
      <alignment horizontal="left" vertical="center" wrapText="1"/>
      <protection hidden="1"/>
    </xf>
    <xf numFmtId="164" fontId="23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7" borderId="0" xfId="8" applyFont="1" applyFill="1" applyBorder="1" applyAlignment="1" applyProtection="1">
      <alignment vertical="center"/>
      <protection hidden="1"/>
    </xf>
    <xf numFmtId="165" fontId="24" fillId="0" borderId="0" xfId="0" applyNumberFormat="1" applyFont="1" applyFill="1" applyBorder="1" applyAlignment="1" applyProtection="1">
      <alignment horizontal="center" vertical="center"/>
      <protection hidden="1"/>
    </xf>
    <xf numFmtId="165" fontId="24" fillId="0" borderId="5" xfId="0" applyNumberFormat="1" applyFont="1" applyFill="1" applyBorder="1" applyAlignment="1" applyProtection="1">
      <alignment horizontal="center" vertical="center"/>
      <protection hidden="1"/>
    </xf>
    <xf numFmtId="0" fontId="23" fillId="3" borderId="4" xfId="0" applyFont="1" applyFill="1" applyBorder="1" applyAlignment="1" applyProtection="1">
      <alignment horizontal="left" vertical="center"/>
      <protection hidden="1"/>
    </xf>
    <xf numFmtId="0" fontId="24" fillId="3" borderId="0" xfId="0" applyFont="1" applyFill="1" applyBorder="1" applyAlignment="1" applyProtection="1">
      <alignment vertical="center" wrapText="1"/>
      <protection hidden="1"/>
    </xf>
    <xf numFmtId="0" fontId="23" fillId="3" borderId="0" xfId="0" applyFont="1" applyFill="1" applyBorder="1" applyAlignment="1" applyProtection="1">
      <alignment horizontal="left" vertical="center"/>
      <protection hidden="1"/>
    </xf>
    <xf numFmtId="0" fontId="18" fillId="3" borderId="0" xfId="0" applyNumberFormat="1" applyFont="1" applyFill="1" applyBorder="1" applyAlignment="1" applyProtection="1">
      <alignment horizontal="left" vertical="center" wrapText="1"/>
      <protection hidden="1"/>
    </xf>
    <xf numFmtId="164" fontId="23" fillId="3" borderId="0" xfId="0" applyNumberFormat="1" applyFont="1" applyFill="1" applyBorder="1" applyAlignment="1" applyProtection="1">
      <alignment horizontal="center" vertical="center"/>
      <protection hidden="1"/>
    </xf>
    <xf numFmtId="165" fontId="24" fillId="3" borderId="0" xfId="0" applyNumberFormat="1" applyFont="1" applyFill="1" applyBorder="1" applyAlignment="1" applyProtection="1">
      <alignment horizontal="center" vertical="center"/>
      <protection hidden="1"/>
    </xf>
    <xf numFmtId="165" fontId="24" fillId="3" borderId="5" xfId="0" applyNumberFormat="1" applyFont="1" applyFill="1" applyBorder="1" applyAlignment="1" applyProtection="1">
      <alignment horizontal="center" vertical="center"/>
      <protection hidden="1"/>
    </xf>
    <xf numFmtId="0" fontId="4" fillId="7" borderId="4" xfId="4" applyFont="1" applyFill="1" applyBorder="1" applyAlignment="1" applyProtection="1">
      <alignment horizontal="left" vertical="center"/>
      <protection hidden="1"/>
    </xf>
    <xf numFmtId="0" fontId="4" fillId="7" borderId="0" xfId="4" applyFont="1" applyFill="1" applyBorder="1" applyAlignment="1" applyProtection="1">
      <alignment vertical="center" wrapText="1"/>
      <protection hidden="1"/>
    </xf>
    <xf numFmtId="0" fontId="4" fillId="7" borderId="0" xfId="4" applyFont="1" applyFill="1" applyBorder="1" applyAlignment="1" applyProtection="1">
      <alignment horizontal="left" vertical="center"/>
      <protection hidden="1"/>
    </xf>
    <xf numFmtId="0" fontId="4" fillId="7" borderId="0" xfId="4" applyNumberFormat="1" applyFont="1" applyFill="1" applyBorder="1" applyAlignment="1" applyProtection="1">
      <alignment horizontal="left" vertical="center" wrapText="1"/>
      <protection hidden="1"/>
    </xf>
    <xf numFmtId="164" fontId="4" fillId="7" borderId="0" xfId="4" applyNumberFormat="1" applyFont="1" applyFill="1" applyBorder="1" applyAlignment="1" applyProtection="1">
      <alignment horizontal="center" vertical="center"/>
      <protection hidden="1"/>
    </xf>
    <xf numFmtId="0" fontId="4" fillId="7" borderId="0" xfId="4" applyFont="1" applyFill="1" applyBorder="1" applyAlignment="1" applyProtection="1">
      <alignment vertical="center"/>
      <protection hidden="1"/>
    </xf>
    <xf numFmtId="165" fontId="4" fillId="7" borderId="0" xfId="4" applyNumberFormat="1" applyFont="1" applyFill="1" applyBorder="1" applyAlignment="1" applyProtection="1">
      <alignment horizontal="center" vertical="center"/>
      <protection hidden="1"/>
    </xf>
    <xf numFmtId="165" fontId="4" fillId="7" borderId="5" xfId="4" applyNumberFormat="1" applyFont="1" applyFill="1" applyBorder="1" applyAlignment="1" applyProtection="1">
      <alignment horizontal="center" vertical="center"/>
      <protection hidden="1"/>
    </xf>
    <xf numFmtId="0" fontId="4" fillId="7" borderId="4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center" vertical="center" wrapText="1"/>
      <protection hidden="1"/>
    </xf>
    <xf numFmtId="0" fontId="4" fillId="7" borderId="0" xfId="0" applyFont="1" applyFill="1" applyBorder="1" applyAlignment="1" applyProtection="1">
      <alignment horizontal="left" vertical="center" wrapText="1"/>
      <protection hidden="1"/>
    </xf>
    <xf numFmtId="0" fontId="4" fillId="7" borderId="0" xfId="0" applyNumberFormat="1" applyFont="1" applyFill="1" applyBorder="1" applyAlignment="1" applyProtection="1">
      <alignment horizontal="left" vertical="center" wrapText="1"/>
      <protection hidden="1"/>
    </xf>
    <xf numFmtId="164" fontId="4" fillId="7" borderId="0" xfId="0" applyNumberFormat="1" applyFont="1" applyFill="1" applyBorder="1" applyAlignment="1" applyProtection="1">
      <alignment horizontal="center" vertical="center" wrapText="1"/>
      <protection hidden="1"/>
    </xf>
    <xf numFmtId="165" fontId="4" fillId="7" borderId="0" xfId="0" applyNumberFormat="1" applyFont="1" applyFill="1" applyBorder="1" applyAlignment="1" applyProtection="1">
      <alignment horizontal="center" vertical="center" wrapText="1"/>
      <protection hidden="1"/>
    </xf>
    <xf numFmtId="165" fontId="4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7" borderId="0" xfId="0" applyFont="1" applyFill="1" applyBorder="1" applyAlignment="1" applyProtection="1">
      <alignment vertical="center" wrapText="1"/>
      <protection hidden="1"/>
    </xf>
    <xf numFmtId="0" fontId="4" fillId="7" borderId="0" xfId="0" applyFont="1" applyFill="1" applyBorder="1" applyAlignment="1" applyProtection="1">
      <alignment horizontal="left" vertical="center"/>
      <protection hidden="1"/>
    </xf>
    <xf numFmtId="164" fontId="4" fillId="7" borderId="0" xfId="0" applyNumberFormat="1" applyFont="1" applyFill="1" applyBorder="1" applyAlignment="1" applyProtection="1">
      <alignment horizontal="center" vertical="center"/>
      <protection hidden="1"/>
    </xf>
    <xf numFmtId="0" fontId="4" fillId="7" borderId="0" xfId="6" applyFont="1" applyFill="1" applyBorder="1" applyAlignment="1" applyProtection="1">
      <alignment vertical="center"/>
      <protection hidden="1"/>
    </xf>
    <xf numFmtId="165" fontId="4" fillId="7" borderId="0" xfId="0" applyNumberFormat="1" applyFont="1" applyFill="1" applyBorder="1" applyAlignment="1" applyProtection="1">
      <alignment horizontal="center" vertical="center"/>
      <protection hidden="1"/>
    </xf>
    <xf numFmtId="165" fontId="4" fillId="7" borderId="5" xfId="0" applyNumberFormat="1" applyFont="1" applyFill="1" applyBorder="1" applyAlignment="1" applyProtection="1">
      <alignment horizontal="center" vertical="center"/>
      <protection hidden="1"/>
    </xf>
    <xf numFmtId="0" fontId="4" fillId="7" borderId="4" xfId="5" applyFont="1" applyFill="1" applyBorder="1" applyAlignment="1" applyProtection="1">
      <alignment horizontal="left" vertical="center"/>
      <protection hidden="1"/>
    </xf>
    <xf numFmtId="0" fontId="4" fillId="7" borderId="0" xfId="5" applyFont="1" applyFill="1" applyBorder="1" applyAlignment="1" applyProtection="1">
      <alignment horizontal="center" vertical="center" wrapText="1"/>
      <protection hidden="1"/>
    </xf>
    <xf numFmtId="0" fontId="4" fillId="7" borderId="0" xfId="5" applyFont="1" applyFill="1" applyBorder="1" applyAlignment="1" applyProtection="1">
      <alignment horizontal="left" vertical="center" wrapText="1"/>
      <protection hidden="1"/>
    </xf>
    <xf numFmtId="0" fontId="4" fillId="7" borderId="0" xfId="5" applyNumberFormat="1" applyFont="1" applyFill="1" applyBorder="1" applyAlignment="1" applyProtection="1">
      <alignment horizontal="left" vertical="center" wrapText="1"/>
      <protection hidden="1"/>
    </xf>
    <xf numFmtId="164" fontId="4" fillId="7" borderId="0" xfId="5" applyNumberFormat="1" applyFont="1" applyFill="1" applyBorder="1" applyAlignment="1" applyProtection="1">
      <alignment horizontal="center" vertical="center" wrapText="1"/>
      <protection hidden="1"/>
    </xf>
    <xf numFmtId="165" fontId="4" fillId="7" borderId="0" xfId="5" applyNumberFormat="1" applyFont="1" applyFill="1" applyBorder="1" applyAlignment="1" applyProtection="1">
      <alignment horizontal="center" vertical="center" wrapText="1"/>
      <protection hidden="1"/>
    </xf>
    <xf numFmtId="165" fontId="4" fillId="7" borderId="5" xfId="5" applyNumberFormat="1" applyFont="1" applyFill="1" applyBorder="1" applyAlignment="1" applyProtection="1">
      <alignment horizontal="center" vertical="center" wrapText="1"/>
      <protection hidden="1"/>
    </xf>
    <xf numFmtId="0" fontId="26" fillId="7" borderId="0" xfId="0" applyFont="1" applyFill="1" applyBorder="1" applyAlignment="1" applyProtection="1">
      <alignment horizontal="center" vertical="center" wrapText="1"/>
      <protection hidden="1"/>
    </xf>
    <xf numFmtId="0" fontId="26" fillId="7" borderId="0" xfId="0" applyFont="1" applyFill="1" applyBorder="1" applyAlignment="1" applyProtection="1">
      <alignment horizontal="left" vertical="center" wrapText="1"/>
      <protection hidden="1"/>
    </xf>
    <xf numFmtId="0" fontId="27" fillId="7" borderId="0" xfId="0" applyNumberFormat="1" applyFont="1" applyFill="1" applyBorder="1" applyAlignment="1" applyProtection="1">
      <alignment horizontal="left" vertical="center" wrapText="1"/>
      <protection hidden="1"/>
    </xf>
    <xf numFmtId="164" fontId="26" fillId="7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7" borderId="0" xfId="8" applyFont="1" applyFill="1" applyBorder="1" applyAlignment="1" applyProtection="1">
      <alignment horizontal="center" vertical="center" wrapText="1"/>
      <protection hidden="1"/>
    </xf>
    <xf numFmtId="165" fontId="26" fillId="7" borderId="0" xfId="0" applyNumberFormat="1" applyFont="1" applyFill="1" applyBorder="1" applyAlignment="1" applyProtection="1">
      <alignment horizontal="center" vertical="center" wrapText="1"/>
      <protection hidden="1"/>
    </xf>
    <xf numFmtId="165" fontId="26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4" xfId="1" applyFont="1" applyFill="1" applyBorder="1" applyAlignment="1" applyProtection="1">
      <alignment horizontal="left" vertical="center"/>
      <protection hidden="1"/>
    </xf>
    <xf numFmtId="0" fontId="24" fillId="0" borderId="0" xfId="1" applyFont="1" applyFill="1" applyBorder="1" applyAlignment="1" applyProtection="1">
      <alignment vertical="center" wrapText="1"/>
      <protection hidden="1"/>
    </xf>
    <xf numFmtId="0" fontId="23" fillId="0" borderId="0" xfId="1" applyFont="1" applyFill="1" applyBorder="1" applyAlignment="1" applyProtection="1">
      <alignment horizontal="left" vertical="center"/>
      <protection hidden="1"/>
    </xf>
    <xf numFmtId="164" fontId="23" fillId="0" borderId="0" xfId="1" applyNumberFormat="1" applyFont="1" applyFill="1" applyBorder="1" applyAlignment="1" applyProtection="1">
      <alignment horizontal="center" vertical="center"/>
      <protection hidden="1"/>
    </xf>
    <xf numFmtId="0" fontId="26" fillId="7" borderId="0" xfId="0" applyFont="1" applyFill="1" applyBorder="1" applyAlignment="1" applyProtection="1">
      <alignment vertical="center" wrapText="1"/>
      <protection hidden="1"/>
    </xf>
    <xf numFmtId="0" fontId="26" fillId="7" borderId="0" xfId="0" applyFont="1" applyFill="1" applyBorder="1" applyAlignment="1" applyProtection="1">
      <alignment horizontal="left" vertical="center"/>
      <protection hidden="1"/>
    </xf>
    <xf numFmtId="164" fontId="26" fillId="7" borderId="0" xfId="0" applyNumberFormat="1" applyFont="1" applyFill="1" applyBorder="1" applyAlignment="1" applyProtection="1">
      <alignment horizontal="center" vertical="center"/>
      <protection hidden="1"/>
    </xf>
    <xf numFmtId="0" fontId="26" fillId="7" borderId="0" xfId="0" applyFont="1" applyFill="1" applyBorder="1" applyAlignment="1" applyProtection="1">
      <alignment vertical="center"/>
      <protection hidden="1"/>
    </xf>
    <xf numFmtId="165" fontId="26" fillId="7" borderId="0" xfId="0" applyNumberFormat="1" applyFont="1" applyFill="1" applyBorder="1" applyAlignment="1" applyProtection="1">
      <alignment horizontal="center" vertical="center"/>
      <protection hidden="1"/>
    </xf>
    <xf numFmtId="165" fontId="26" fillId="7" borderId="5" xfId="0" applyNumberFormat="1" applyFont="1" applyFill="1" applyBorder="1" applyAlignment="1" applyProtection="1">
      <alignment horizontal="center" vertical="center"/>
      <protection hidden="1"/>
    </xf>
    <xf numFmtId="0" fontId="23" fillId="3" borderId="0" xfId="0" applyFont="1" applyFill="1" applyBorder="1" applyAlignment="1" applyProtection="1">
      <alignment vertical="center" wrapText="1"/>
      <protection hidden="1"/>
    </xf>
    <xf numFmtId="0" fontId="23" fillId="3" borderId="0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0" xfId="0" applyFont="1" applyFill="1" applyBorder="1" applyAlignment="1" applyProtection="1">
      <alignment vertical="center"/>
      <protection hidden="1"/>
    </xf>
    <xf numFmtId="165" fontId="23" fillId="3" borderId="0" xfId="0" applyNumberFormat="1" applyFont="1" applyFill="1" applyBorder="1" applyAlignment="1" applyProtection="1">
      <alignment horizontal="center" vertical="center"/>
      <protection hidden="1"/>
    </xf>
    <xf numFmtId="165" fontId="23" fillId="3" borderId="5" xfId="0" applyNumberFormat="1" applyFont="1" applyFill="1" applyBorder="1" applyAlignment="1" applyProtection="1">
      <alignment horizontal="center" vertical="center"/>
      <protection hidden="1"/>
    </xf>
    <xf numFmtId="0" fontId="23" fillId="0" borderId="0" xfId="1" applyFont="1" applyFill="1" applyBorder="1" applyAlignment="1" applyProtection="1">
      <alignment vertical="center" wrapText="1"/>
      <protection hidden="1"/>
    </xf>
    <xf numFmtId="0" fontId="2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0" xfId="1" applyFont="1" applyFill="1" applyBorder="1" applyAlignment="1" applyProtection="1">
      <alignment vertical="center"/>
      <protection hidden="1"/>
    </xf>
    <xf numFmtId="165" fontId="23" fillId="0" borderId="0" xfId="1" applyNumberFormat="1" applyFont="1" applyFill="1" applyBorder="1" applyAlignment="1" applyProtection="1">
      <alignment horizontal="center" vertical="center"/>
      <protection hidden="1"/>
    </xf>
    <xf numFmtId="165" fontId="23" fillId="0" borderId="5" xfId="1" applyNumberFormat="1" applyFont="1" applyFill="1" applyBorder="1" applyAlignment="1" applyProtection="1">
      <alignment horizontal="center" vertical="center"/>
      <protection hidden="1"/>
    </xf>
    <xf numFmtId="0" fontId="23" fillId="7" borderId="0" xfId="0" applyFont="1" applyFill="1" applyBorder="1" applyAlignment="1" applyProtection="1">
      <alignment horizontal="left" vertical="center"/>
      <protection hidden="1"/>
    </xf>
    <xf numFmtId="0" fontId="18" fillId="7" borderId="0" xfId="0" applyNumberFormat="1" applyFont="1" applyFill="1" applyBorder="1" applyAlignment="1" applyProtection="1">
      <alignment horizontal="left" vertical="center" wrapText="1"/>
      <protection hidden="1"/>
    </xf>
    <xf numFmtId="164" fontId="23" fillId="7" borderId="0" xfId="0" applyNumberFormat="1" applyFont="1" applyFill="1" applyBorder="1" applyAlignment="1" applyProtection="1">
      <alignment horizontal="center" vertical="center"/>
      <protection hidden="1"/>
    </xf>
    <xf numFmtId="165" fontId="23" fillId="7" borderId="0" xfId="0" applyNumberFormat="1" applyFont="1" applyFill="1" applyBorder="1" applyAlignment="1" applyProtection="1">
      <alignment horizontal="center" vertical="center"/>
      <protection hidden="1"/>
    </xf>
    <xf numFmtId="165" fontId="23" fillId="7" borderId="5" xfId="0" applyNumberFormat="1" applyFont="1" applyFill="1" applyBorder="1" applyAlignment="1" applyProtection="1">
      <alignment horizontal="center" vertical="center"/>
      <protection hidden="1"/>
    </xf>
    <xf numFmtId="0" fontId="26" fillId="7" borderId="0" xfId="7" applyFont="1" applyFill="1" applyBorder="1" applyAlignment="1" applyProtection="1">
      <alignment vertical="center"/>
      <protection hidden="1"/>
    </xf>
    <xf numFmtId="0" fontId="29" fillId="0" borderId="4" xfId="0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vertical="center" wrapText="1"/>
      <protection hidden="1"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5" xfId="0" applyNumberFormat="1" applyFont="1" applyFill="1" applyBorder="1" applyAlignment="1" applyProtection="1">
      <alignment horizontal="center" vertical="center"/>
      <protection hidden="1"/>
    </xf>
    <xf numFmtId="0" fontId="30" fillId="0" borderId="6" xfId="0" applyFont="1" applyFill="1" applyBorder="1" applyAlignment="1" applyProtection="1">
      <alignment horizontal="left" vertical="center"/>
      <protection hidden="1"/>
    </xf>
    <xf numFmtId="0" fontId="30" fillId="0" borderId="2" xfId="0" applyFont="1" applyFill="1" applyBorder="1" applyAlignment="1" applyProtection="1">
      <alignment vertical="center" wrapText="1"/>
      <protection hidden="1"/>
    </xf>
    <xf numFmtId="0" fontId="30" fillId="0" borderId="2" xfId="0" applyFont="1" applyFill="1" applyBorder="1" applyAlignment="1" applyProtection="1">
      <alignment horizontal="left" vertical="center"/>
      <protection hidden="1"/>
    </xf>
    <xf numFmtId="0" fontId="31" fillId="0" borderId="2" xfId="0" applyNumberFormat="1" applyFont="1" applyFill="1" applyBorder="1" applyAlignment="1" applyProtection="1">
      <alignment horizontal="left" vertical="center" wrapText="1"/>
      <protection hidden="1"/>
    </xf>
    <xf numFmtId="164" fontId="30" fillId="0" borderId="2" xfId="0" applyNumberFormat="1" applyFont="1" applyFill="1" applyBorder="1" applyAlignment="1" applyProtection="1">
      <alignment horizontal="center" vertical="center"/>
      <protection hidden="1"/>
    </xf>
    <xf numFmtId="0" fontId="23" fillId="7" borderId="2" xfId="2" applyFont="1" applyFill="1" applyBorder="1" applyAlignment="1" applyProtection="1">
      <alignment vertical="center"/>
      <protection hidden="1"/>
    </xf>
    <xf numFmtId="165" fontId="30" fillId="0" borderId="2" xfId="0" applyNumberFormat="1" applyFont="1" applyFill="1" applyBorder="1" applyAlignment="1" applyProtection="1">
      <alignment horizontal="center" vertical="center"/>
      <protection hidden="1"/>
    </xf>
    <xf numFmtId="165" fontId="30" fillId="0" borderId="7" xfId="0" applyNumberFormat="1" applyFont="1" applyFill="1" applyBorder="1" applyAlignment="1" applyProtection="1">
      <alignment horizontal="center" vertical="center"/>
      <protection hidden="1"/>
    </xf>
    <xf numFmtId="0" fontId="24" fillId="0" borderId="9" xfId="0" applyFont="1" applyFill="1" applyBorder="1" applyAlignment="1" applyProtection="1">
      <alignment horizontal="center" vertical="center" wrapText="1"/>
      <protection hidden="1"/>
    </xf>
    <xf numFmtId="164" fontId="24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7" borderId="3" xfId="8" applyFont="1" applyFill="1" applyBorder="1" applyAlignment="1" applyProtection="1">
      <alignment horizontal="center" vertical="center" wrapText="1"/>
      <protection hidden="1"/>
    </xf>
    <xf numFmtId="165" fontId="24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8" xfId="0" applyFont="1" applyFill="1" applyBorder="1" applyAlignment="1" applyProtection="1">
      <alignment horizontal="center" vertical="center" wrapText="1"/>
      <protection hidden="1"/>
    </xf>
    <xf numFmtId="0" fontId="24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4" xfId="3" applyFont="1" applyFill="1" applyBorder="1" applyAlignment="1" applyProtection="1">
      <alignment horizontal="center" vertical="center"/>
      <protection hidden="1"/>
    </xf>
    <xf numFmtId="0" fontId="23" fillId="0" borderId="0" xfId="3" applyFont="1" applyFill="1" applyBorder="1" applyAlignment="1" applyProtection="1">
      <alignment horizontal="center" vertical="center"/>
      <protection hidden="1"/>
    </xf>
    <xf numFmtId="0" fontId="18" fillId="0" borderId="0" xfId="3" applyNumberFormat="1" applyFont="1" applyFill="1" applyBorder="1" applyAlignment="1" applyProtection="1">
      <alignment horizontal="center" vertical="center" wrapText="1"/>
      <protection hidden="1"/>
    </xf>
    <xf numFmtId="3" fontId="23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3" borderId="4" xfId="0" applyFont="1" applyFill="1" applyBorder="1" applyAlignment="1" applyProtection="1">
      <alignment horizontal="center"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18" fillId="3" borderId="0" xfId="0" applyNumberFormat="1" applyFont="1" applyFill="1" applyBorder="1" applyAlignment="1" applyProtection="1">
      <alignment horizontal="center" vertical="center" wrapText="1"/>
      <protection hidden="1"/>
    </xf>
    <xf numFmtId="3" fontId="23" fillId="3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4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1" fillId="0" borderId="0" xfId="0" applyNumberFormat="1" applyFont="1" applyBorder="1" applyAlignment="1" applyProtection="1">
      <alignment horizontal="center" vertical="center" wrapText="1"/>
      <protection hidden="1"/>
    </xf>
    <xf numFmtId="164" fontId="30" fillId="0" borderId="0" xfId="0" applyNumberFormat="1" applyFont="1" applyBorder="1" applyAlignment="1" applyProtection="1">
      <alignment horizontal="center" vertical="center"/>
      <protection hidden="1"/>
    </xf>
    <xf numFmtId="165" fontId="30" fillId="0" borderId="0" xfId="0" applyNumberFormat="1" applyFont="1" applyBorder="1" applyAlignment="1" applyProtection="1">
      <alignment horizontal="center" vertical="center"/>
      <protection hidden="1"/>
    </xf>
    <xf numFmtId="165" fontId="30" fillId="0" borderId="5" xfId="0" applyNumberFormat="1" applyFont="1" applyBorder="1" applyAlignment="1" applyProtection="1">
      <alignment horizontal="center" vertical="center"/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27" fillId="7" borderId="0" xfId="0" applyNumberFormat="1" applyFont="1" applyFill="1" applyBorder="1" applyAlignment="1" applyProtection="1">
      <alignment horizontal="center" vertical="center" wrapText="1"/>
      <protection hidden="1"/>
    </xf>
    <xf numFmtId="3" fontId="26" fillId="7" borderId="0" xfId="0" applyNumberFormat="1" applyFont="1" applyFill="1" applyBorder="1" applyAlignment="1" applyProtection="1">
      <alignment horizontal="center" vertical="center"/>
      <protection hidden="1"/>
    </xf>
    <xf numFmtId="0" fontId="23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23" fillId="0" borderId="4" xfId="1" applyFont="1" applyFill="1" applyBorder="1" applyAlignment="1" applyProtection="1">
      <alignment horizontal="center" vertical="center"/>
      <protection hidden="1"/>
    </xf>
    <xf numFmtId="0" fontId="23" fillId="0" borderId="0" xfId="1" applyFont="1" applyFill="1" applyBorder="1" applyAlignment="1" applyProtection="1">
      <alignment horizontal="center" vertical="center"/>
      <protection hidden="1"/>
    </xf>
    <xf numFmtId="0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0" xfId="1" applyNumberFormat="1" applyFont="1" applyFill="1" applyBorder="1" applyAlignment="1" applyProtection="1">
      <alignment horizontal="center" vertical="center"/>
      <protection hidden="1"/>
    </xf>
    <xf numFmtId="0" fontId="23" fillId="3" borderId="4" xfId="2" applyFont="1" applyFill="1" applyBorder="1" applyAlignment="1" applyProtection="1">
      <alignment horizontal="center" vertical="center"/>
      <protection hidden="1"/>
    </xf>
    <xf numFmtId="0" fontId="23" fillId="3" borderId="0" xfId="2" applyFont="1" applyFill="1" applyBorder="1" applyAlignment="1" applyProtection="1">
      <alignment horizontal="center" vertical="center"/>
      <protection hidden="1"/>
    </xf>
    <xf numFmtId="3" fontId="23" fillId="3" borderId="0" xfId="2" applyNumberFormat="1" applyFont="1" applyFill="1" applyBorder="1" applyAlignment="1" applyProtection="1">
      <alignment horizontal="center" vertical="center"/>
      <protection hidden="1"/>
    </xf>
    <xf numFmtId="165" fontId="23" fillId="3" borderId="0" xfId="2" applyNumberFormat="1" applyFont="1" applyFill="1" applyBorder="1" applyAlignment="1" applyProtection="1">
      <alignment horizontal="center" vertical="center"/>
      <protection hidden="1"/>
    </xf>
    <xf numFmtId="165" fontId="23" fillId="3" borderId="5" xfId="2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4" xfId="1" applyFont="1" applyFill="1" applyBorder="1" applyAlignment="1" applyProtection="1">
      <alignment horizontal="center" vertical="center"/>
      <protection hidden="1"/>
    </xf>
    <xf numFmtId="0" fontId="24" fillId="3" borderId="4" xfId="0" applyFont="1" applyFill="1" applyBorder="1" applyAlignment="1" applyProtection="1">
      <alignment horizontal="center" vertical="center"/>
      <protection hidden="1"/>
    </xf>
    <xf numFmtId="0" fontId="2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vertical="center"/>
      <protection hidden="1"/>
    </xf>
    <xf numFmtId="3" fontId="26" fillId="7" borderId="0" xfId="0" applyNumberFormat="1" applyFont="1" applyFill="1" applyBorder="1" applyAlignment="1" applyProtection="1">
      <alignment vertical="center"/>
      <protection hidden="1"/>
    </xf>
    <xf numFmtId="0" fontId="33" fillId="0" borderId="6" xfId="0" applyFont="1" applyFill="1" applyBorder="1" applyAlignment="1" applyProtection="1">
      <alignment horizontal="left" vertical="center"/>
      <protection hidden="1"/>
    </xf>
    <xf numFmtId="0" fontId="30" fillId="0" borderId="2" xfId="0" applyFont="1" applyFill="1" applyBorder="1" applyAlignment="1" applyProtection="1">
      <alignment horizontal="center" vertical="center"/>
      <protection hidden="1"/>
    </xf>
    <xf numFmtId="0" fontId="31" fillId="0" borderId="2" xfId="0" applyNumberFormat="1" applyFont="1" applyFill="1" applyBorder="1" applyAlignment="1" applyProtection="1">
      <alignment horizontal="center" vertical="center" wrapText="1"/>
      <protection hidden="1"/>
    </xf>
    <xf numFmtId="10" fontId="6" fillId="0" borderId="0" xfId="0" applyNumberFormat="1" applyFont="1" applyBorder="1" applyAlignment="1" applyProtection="1">
      <alignment vertical="center"/>
      <protection hidden="1"/>
    </xf>
    <xf numFmtId="10" fontId="6" fillId="0" borderId="0" xfId="0" applyNumberFormat="1" applyFont="1" applyFill="1" applyBorder="1" applyAlignment="1" applyProtection="1">
      <alignment vertical="center"/>
      <protection hidden="1"/>
    </xf>
    <xf numFmtId="10" fontId="6" fillId="0" borderId="0" xfId="0" applyNumberFormat="1" applyFont="1" applyBorder="1" applyAlignment="1" applyProtection="1">
      <alignment horizontal="center" vertical="center"/>
      <protection hidden="1"/>
    </xf>
    <xf numFmtId="10" fontId="24" fillId="0" borderId="11" xfId="0" applyNumberFormat="1" applyFont="1" applyFill="1" applyBorder="1" applyAlignment="1" applyProtection="1">
      <alignment horizontal="center" vertical="center" wrapText="1"/>
      <protection hidden="1"/>
    </xf>
    <xf numFmtId="10" fontId="26" fillId="7" borderId="5" xfId="0" applyNumberFormat="1" applyFont="1" applyFill="1" applyBorder="1" applyAlignment="1" applyProtection="1">
      <alignment horizontal="center" vertical="center"/>
      <protection hidden="1"/>
    </xf>
    <xf numFmtId="10" fontId="23" fillId="0" borderId="5" xfId="0" applyNumberFormat="1" applyFont="1" applyFill="1" applyBorder="1" applyAlignment="1" applyProtection="1">
      <alignment horizontal="center" vertical="center"/>
      <protection hidden="1"/>
    </xf>
    <xf numFmtId="10" fontId="23" fillId="3" borderId="5" xfId="0" applyNumberFormat="1" applyFont="1" applyFill="1" applyBorder="1" applyAlignment="1" applyProtection="1">
      <alignment horizontal="center" vertical="center"/>
      <protection hidden="1"/>
    </xf>
    <xf numFmtId="10" fontId="30" fillId="0" borderId="5" xfId="0" applyNumberFormat="1" applyFont="1" applyBorder="1" applyAlignment="1" applyProtection="1">
      <alignment horizontal="center" vertical="center"/>
      <protection hidden="1"/>
    </xf>
    <xf numFmtId="10" fontId="23" fillId="0" borderId="5" xfId="1" applyNumberFormat="1" applyFont="1" applyFill="1" applyBorder="1" applyAlignment="1" applyProtection="1">
      <alignment horizontal="center" vertical="center"/>
      <protection hidden="1"/>
    </xf>
    <xf numFmtId="10" fontId="23" fillId="3" borderId="5" xfId="2" applyNumberFormat="1" applyFont="1" applyFill="1" applyBorder="1" applyAlignment="1" applyProtection="1">
      <alignment horizontal="center" vertical="center"/>
      <protection hidden="1"/>
    </xf>
    <xf numFmtId="10" fontId="30" fillId="0" borderId="7" xfId="0" applyNumberFormat="1" applyFont="1" applyFill="1" applyBorder="1" applyAlignment="1" applyProtection="1">
      <alignment horizontal="center" vertical="center"/>
      <protection hidden="1"/>
    </xf>
    <xf numFmtId="10" fontId="14" fillId="0" borderId="0" xfId="0" applyNumberFormat="1" applyFont="1" applyBorder="1" applyAlignment="1" applyProtection="1">
      <alignment horizontal="center" vertical="center"/>
      <protection hidden="1"/>
    </xf>
    <xf numFmtId="1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0" fontId="11" fillId="7" borderId="5" xfId="0" applyNumberFormat="1" applyFont="1" applyFill="1" applyBorder="1" applyAlignment="1" applyProtection="1">
      <alignment horizontal="center" vertical="center" wrapText="1"/>
      <protection hidden="1"/>
    </xf>
    <xf numFmtId="10" fontId="24" fillId="3" borderId="5" xfId="0" applyNumberFormat="1" applyFont="1" applyFill="1" applyBorder="1" applyAlignment="1" applyProtection="1">
      <alignment horizontal="center" vertical="center"/>
      <protection hidden="1"/>
    </xf>
    <xf numFmtId="10" fontId="24" fillId="0" borderId="5" xfId="0" applyNumberFormat="1" applyFont="1" applyFill="1" applyBorder="1" applyAlignment="1" applyProtection="1">
      <alignment horizontal="center" vertical="center"/>
      <protection hidden="1"/>
    </xf>
    <xf numFmtId="10" fontId="4" fillId="7" borderId="5" xfId="4" applyNumberFormat="1" applyFont="1" applyFill="1" applyBorder="1" applyAlignment="1" applyProtection="1">
      <alignment horizontal="center" vertical="center"/>
      <protection hidden="1"/>
    </xf>
    <xf numFmtId="10" fontId="4" fillId="7" borderId="5" xfId="0" applyNumberFormat="1" applyFont="1" applyFill="1" applyBorder="1" applyAlignment="1" applyProtection="1">
      <alignment horizontal="center" vertical="center" wrapText="1"/>
      <protection hidden="1"/>
    </xf>
    <xf numFmtId="10" fontId="4" fillId="7" borderId="5" xfId="0" applyNumberFormat="1" applyFont="1" applyFill="1" applyBorder="1" applyAlignment="1" applyProtection="1">
      <alignment horizontal="center" vertical="center"/>
      <protection hidden="1"/>
    </xf>
    <xf numFmtId="10" fontId="4" fillId="7" borderId="5" xfId="5" applyNumberFormat="1" applyFont="1" applyFill="1" applyBorder="1" applyAlignment="1" applyProtection="1">
      <alignment horizontal="center" vertical="center" wrapText="1"/>
      <protection hidden="1"/>
    </xf>
    <xf numFmtId="10" fontId="26" fillId="7" borderId="5" xfId="0" applyNumberFormat="1" applyFont="1" applyFill="1" applyBorder="1" applyAlignment="1" applyProtection="1">
      <alignment horizontal="center" vertical="center" wrapText="1"/>
      <protection hidden="1"/>
    </xf>
    <xf numFmtId="10" fontId="23" fillId="7" borderId="5" xfId="0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Border="1" applyAlignment="1" applyProtection="1">
      <alignment vertical="center"/>
      <protection hidden="1"/>
    </xf>
    <xf numFmtId="165" fontId="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34" fillId="0" borderId="0" xfId="0" applyFont="1" applyFill="1" applyAlignment="1">
      <alignment horizontal="center"/>
    </xf>
    <xf numFmtId="0" fontId="35" fillId="0" borderId="2" xfId="0" applyFont="1" applyBorder="1" applyAlignment="1">
      <alignment horizontal="center"/>
    </xf>
    <xf numFmtId="165" fontId="7" fillId="0" borderId="0" xfId="0" applyNumberFormat="1" applyFont="1" applyBorder="1" applyAlignment="1" applyProtection="1">
      <alignment horizontal="center" vertical="center" wrapText="1"/>
      <protection hidden="1"/>
    </xf>
    <xf numFmtId="165" fontId="7" fillId="0" borderId="2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>
      <alignment horizontal="center"/>
    </xf>
    <xf numFmtId="0" fontId="37" fillId="0" borderId="2" xfId="0" applyFont="1" applyBorder="1" applyAlignment="1">
      <alignment horizontal="center"/>
    </xf>
  </cellXfs>
  <cellStyles count="112">
    <cellStyle name="20% - Accent4" xfId="2" builtinId="42"/>
    <cellStyle name="20% - Accent6" xfId="3" builtinId="50"/>
    <cellStyle name="Accent1" xfId="4" builtinId="29"/>
    <cellStyle name="Accent2" xfId="5" builtinId="33"/>
    <cellStyle name="Accent3" xfId="6" builtinId="37"/>
    <cellStyle name="Accent4" xfId="7" builtinId="41"/>
    <cellStyle name="Accent6" xfId="8" builtinId="49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Good" xfId="1" builtinId="26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/>
    <cellStyle name="Normal" xfId="0" builtinId="0"/>
  </cellStyles>
  <dxfs count="0"/>
  <tableStyles count="0" defaultTableStyle="TableStyleMedium2" defaultPivotStyle="PivotStyleLight16"/>
  <colors>
    <mruColors>
      <color rgb="FF008852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190500</xdr:rowOff>
    </xdr:from>
    <xdr:to>
      <xdr:col>2</xdr:col>
      <xdr:colOff>56570</xdr:colOff>
      <xdr:row>2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04"/>
        <a:stretch/>
      </xdr:blipFill>
      <xdr:spPr>
        <a:xfrm>
          <a:off x="12700" y="190500"/>
          <a:ext cx="164407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38100</xdr:rowOff>
    </xdr:from>
    <xdr:to>
      <xdr:col>2</xdr:col>
      <xdr:colOff>5770</xdr:colOff>
      <xdr:row>2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04"/>
        <a:stretch/>
      </xdr:blipFill>
      <xdr:spPr>
        <a:xfrm>
          <a:off x="12700" y="190500"/>
          <a:ext cx="164407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nviroxclean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82"/>
  <sheetViews>
    <sheetView showGridLines="0" tabSelected="1" topLeftCell="B1" zoomScale="140" zoomScaleNormal="140" zoomScalePageLayoutView="140" workbookViewId="0">
      <pane xSplit="1" ySplit="4" topLeftCell="D153" activePane="bottomRight" state="frozen"/>
      <selection activeCell="B239" sqref="B239"/>
      <selection pane="topRight" activeCell="B239" sqref="B239"/>
      <selection pane="bottomLeft" activeCell="B239" sqref="B239"/>
      <selection pane="bottomRight" activeCell="S173" sqref="B1:S173"/>
    </sheetView>
  </sheetViews>
  <sheetFormatPr baseColWidth="10" defaultColWidth="8.6640625" defaultRowHeight="12" x14ac:dyDescent="0"/>
  <cols>
    <col min="1" max="1" width="10.5" style="3" hidden="1" customWidth="1"/>
    <col min="2" max="2" width="21" style="29" customWidth="1"/>
    <col min="3" max="3" width="68.33203125" style="24" customWidth="1"/>
    <col min="4" max="4" width="14.1640625" style="29" customWidth="1"/>
    <col min="5" max="5" width="17" style="37" customWidth="1"/>
    <col min="6" max="6" width="10.5" style="26" customWidth="1"/>
    <col min="7" max="7" width="9.6640625" style="26" customWidth="1"/>
    <col min="8" max="8" width="9.5" style="26" customWidth="1"/>
    <col min="9" max="9" width="8.6640625" style="26" customWidth="1"/>
    <col min="10" max="10" width="1.33203125" style="3" customWidth="1"/>
    <col min="11" max="11" width="10.83203125" style="27" hidden="1" customWidth="1"/>
    <col min="12" max="12" width="10.6640625" style="27" hidden="1" customWidth="1"/>
    <col min="13" max="13" width="11.1640625" style="27" hidden="1" customWidth="1"/>
    <col min="14" max="14" width="12.6640625" style="27" hidden="1" customWidth="1"/>
    <col min="15" max="15" width="11.83203125" style="27" hidden="1" customWidth="1"/>
    <col min="16" max="16" width="10.83203125" style="27" hidden="1" customWidth="1"/>
    <col min="17" max="17" width="17.1640625" style="27" bestFit="1" customWidth="1"/>
    <col min="18" max="18" width="17.1640625" style="181" bestFit="1" customWidth="1"/>
    <col min="19" max="19" width="17.1640625" style="27" bestFit="1" customWidth="1"/>
    <col min="20" max="16384" width="8.6640625" style="3"/>
  </cols>
  <sheetData>
    <row r="1" spans="1:19" ht="24" customHeight="1">
      <c r="A1" s="1"/>
      <c r="C1" s="207" t="s">
        <v>420</v>
      </c>
      <c r="D1" s="207"/>
      <c r="E1" s="207"/>
      <c r="F1" s="207"/>
      <c r="G1" s="207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179"/>
      <c r="S1" s="201"/>
    </row>
    <row r="2" spans="1:19" ht="24" customHeight="1">
      <c r="C2" s="206" t="s">
        <v>421</v>
      </c>
      <c r="D2" s="206"/>
      <c r="E2" s="206"/>
      <c r="F2" s="206"/>
      <c r="G2" s="206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179"/>
      <c r="S2" s="201"/>
    </row>
    <row r="3" spans="1:19" s="4" customFormat="1" ht="24" customHeight="1" thickBot="1">
      <c r="B3" s="29"/>
      <c r="C3" s="208" t="s">
        <v>423</v>
      </c>
      <c r="D3" s="208"/>
      <c r="E3" s="208"/>
      <c r="F3" s="208"/>
      <c r="G3" s="208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180"/>
      <c r="S3" s="202"/>
    </row>
    <row r="4" spans="1:19" s="5" customFormat="1" ht="45">
      <c r="B4" s="30" t="s">
        <v>137</v>
      </c>
      <c r="C4" s="6" t="s">
        <v>138</v>
      </c>
      <c r="D4" s="33" t="s">
        <v>139</v>
      </c>
      <c r="E4" s="35" t="s">
        <v>140</v>
      </c>
      <c r="F4" s="7" t="s">
        <v>141</v>
      </c>
      <c r="G4" s="41" t="s">
        <v>109</v>
      </c>
      <c r="H4" s="8" t="s">
        <v>142</v>
      </c>
      <c r="I4" s="8" t="s">
        <v>143</v>
      </c>
      <c r="J4" s="9"/>
      <c r="K4" s="10" t="s">
        <v>130</v>
      </c>
      <c r="L4" s="10" t="s">
        <v>131</v>
      </c>
      <c r="M4" s="10" t="s">
        <v>132</v>
      </c>
      <c r="N4" s="10" t="s">
        <v>133</v>
      </c>
      <c r="O4" s="10" t="s">
        <v>134</v>
      </c>
      <c r="P4" s="10" t="s">
        <v>135</v>
      </c>
      <c r="Q4" s="11" t="s">
        <v>136</v>
      </c>
      <c r="R4" s="191" t="s">
        <v>418</v>
      </c>
      <c r="S4" s="11" t="s">
        <v>419</v>
      </c>
    </row>
    <row r="5" spans="1:19" s="12" customFormat="1" ht="15">
      <c r="B5" s="13" t="s">
        <v>207</v>
      </c>
      <c r="C5" s="14"/>
      <c r="D5" s="34"/>
      <c r="E5" s="36"/>
      <c r="F5" s="15"/>
      <c r="G5" s="15"/>
      <c r="H5" s="15"/>
      <c r="I5" s="15"/>
      <c r="J5" s="14"/>
      <c r="K5" s="16"/>
      <c r="L5" s="16"/>
      <c r="M5" s="16"/>
      <c r="N5" s="16"/>
      <c r="O5" s="16"/>
      <c r="P5" s="16"/>
      <c r="Q5" s="17"/>
      <c r="R5" s="192"/>
      <c r="S5" s="17"/>
    </row>
    <row r="6" spans="1:19" ht="14">
      <c r="B6" s="43" t="s">
        <v>36</v>
      </c>
      <c r="C6" s="44" t="s">
        <v>205</v>
      </c>
      <c r="D6" s="45" t="s">
        <v>148</v>
      </c>
      <c r="E6" s="46" t="s">
        <v>413</v>
      </c>
      <c r="F6" s="47">
        <v>18</v>
      </c>
      <c r="G6" s="47">
        <v>21</v>
      </c>
      <c r="H6" s="47">
        <v>3</v>
      </c>
      <c r="I6" s="47">
        <v>63</v>
      </c>
      <c r="J6" s="48"/>
      <c r="K6" s="49">
        <v>48.01</v>
      </c>
      <c r="L6" s="49">
        <v>44.98</v>
      </c>
      <c r="M6" s="49">
        <v>42.71</v>
      </c>
      <c r="N6" s="49">
        <v>40.450000000000003</v>
      </c>
      <c r="O6" s="49">
        <v>39.5</v>
      </c>
      <c r="P6" s="49">
        <v>38.75</v>
      </c>
      <c r="Q6" s="50">
        <v>93.09</v>
      </c>
      <c r="R6" s="184">
        <v>0.17</v>
      </c>
      <c r="S6" s="123">
        <f>Q6-(Q6*R6)</f>
        <v>77.264700000000005</v>
      </c>
    </row>
    <row r="7" spans="1:19" ht="14">
      <c r="B7" s="51" t="s">
        <v>197</v>
      </c>
      <c r="C7" s="52" t="s">
        <v>205</v>
      </c>
      <c r="D7" s="53" t="s">
        <v>198</v>
      </c>
      <c r="E7" s="54" t="s">
        <v>414</v>
      </c>
      <c r="F7" s="55">
        <v>18</v>
      </c>
      <c r="G7" s="55">
        <v>21</v>
      </c>
      <c r="H7" s="55">
        <v>3</v>
      </c>
      <c r="I7" s="55">
        <v>63</v>
      </c>
      <c r="J7" s="48"/>
      <c r="K7" s="56">
        <v>48.01</v>
      </c>
      <c r="L7" s="56">
        <v>44.98</v>
      </c>
      <c r="M7" s="56">
        <v>42.71</v>
      </c>
      <c r="N7" s="56">
        <v>40.450000000000003</v>
      </c>
      <c r="O7" s="56">
        <v>39.5</v>
      </c>
      <c r="P7" s="56">
        <v>38.75</v>
      </c>
      <c r="Q7" s="57">
        <v>93.09</v>
      </c>
      <c r="R7" s="193">
        <v>0.17</v>
      </c>
      <c r="S7" s="57">
        <f t="shared" ref="S7:S30" si="0">Q7-(Q7*R7)</f>
        <v>77.264700000000005</v>
      </c>
    </row>
    <row r="8" spans="1:19" ht="14">
      <c r="B8" s="43" t="s">
        <v>0</v>
      </c>
      <c r="C8" s="44" t="s">
        <v>205</v>
      </c>
      <c r="D8" s="45" t="s">
        <v>144</v>
      </c>
      <c r="E8" s="46" t="s">
        <v>413</v>
      </c>
      <c r="F8" s="47">
        <v>36</v>
      </c>
      <c r="G8" s="47">
        <v>9</v>
      </c>
      <c r="H8" s="47">
        <v>4</v>
      </c>
      <c r="I8" s="47">
        <v>36</v>
      </c>
      <c r="J8" s="48"/>
      <c r="K8" s="49">
        <v>90.89</v>
      </c>
      <c r="L8" s="49">
        <v>84.84</v>
      </c>
      <c r="M8" s="49">
        <v>80.3</v>
      </c>
      <c r="N8" s="49">
        <v>75.77</v>
      </c>
      <c r="O8" s="49">
        <v>73.88</v>
      </c>
      <c r="P8" s="49">
        <v>72.37</v>
      </c>
      <c r="Q8" s="50">
        <v>177.14999999999998</v>
      </c>
      <c r="R8" s="194">
        <v>0.17</v>
      </c>
      <c r="S8" s="50">
        <f t="shared" si="0"/>
        <v>147.03449999999998</v>
      </c>
    </row>
    <row r="9" spans="1:19" ht="14">
      <c r="B9" s="51" t="s">
        <v>40</v>
      </c>
      <c r="C9" s="52" t="s">
        <v>205</v>
      </c>
      <c r="D9" s="53" t="s">
        <v>145</v>
      </c>
      <c r="E9" s="54" t="s">
        <v>414</v>
      </c>
      <c r="F9" s="55">
        <v>36</v>
      </c>
      <c r="G9" s="55">
        <v>9</v>
      </c>
      <c r="H9" s="55">
        <v>4</v>
      </c>
      <c r="I9" s="55">
        <v>36</v>
      </c>
      <c r="J9" s="48"/>
      <c r="K9" s="56">
        <v>90.89</v>
      </c>
      <c r="L9" s="56">
        <v>84.84</v>
      </c>
      <c r="M9" s="56">
        <v>80.3</v>
      </c>
      <c r="N9" s="56">
        <v>75.77</v>
      </c>
      <c r="O9" s="56">
        <v>73.88</v>
      </c>
      <c r="P9" s="56">
        <v>72.37</v>
      </c>
      <c r="Q9" s="57">
        <v>177.14999999999998</v>
      </c>
      <c r="R9" s="193">
        <v>0.17</v>
      </c>
      <c r="S9" s="57">
        <f t="shared" si="0"/>
        <v>147.03449999999998</v>
      </c>
    </row>
    <row r="10" spans="1:19" ht="14">
      <c r="B10" s="43" t="s">
        <v>19</v>
      </c>
      <c r="C10" s="44" t="s">
        <v>205</v>
      </c>
      <c r="D10" s="45" t="s">
        <v>149</v>
      </c>
      <c r="E10" s="46" t="s">
        <v>150</v>
      </c>
      <c r="F10" s="47">
        <v>45</v>
      </c>
      <c r="G10" s="47">
        <v>9</v>
      </c>
      <c r="H10" s="47">
        <v>2</v>
      </c>
      <c r="I10" s="47">
        <v>18</v>
      </c>
      <c r="J10" s="48"/>
      <c r="K10" s="49">
        <v>113.64</v>
      </c>
      <c r="L10" s="49">
        <v>106.08</v>
      </c>
      <c r="M10" s="49">
        <v>100.41</v>
      </c>
      <c r="N10" s="49">
        <v>94.74</v>
      </c>
      <c r="O10" s="49">
        <v>92.38</v>
      </c>
      <c r="P10" s="49">
        <v>90.49</v>
      </c>
      <c r="Q10" s="50">
        <v>204</v>
      </c>
      <c r="R10" s="194">
        <v>0.17</v>
      </c>
      <c r="S10" s="50">
        <f t="shared" si="0"/>
        <v>169.32</v>
      </c>
    </row>
    <row r="11" spans="1:19" ht="14">
      <c r="B11" s="51" t="s">
        <v>41</v>
      </c>
      <c r="C11" s="52" t="s">
        <v>205</v>
      </c>
      <c r="D11" s="53" t="s">
        <v>146</v>
      </c>
      <c r="E11" s="54" t="s">
        <v>147</v>
      </c>
      <c r="F11" s="55">
        <v>15</v>
      </c>
      <c r="G11" s="55">
        <v>20</v>
      </c>
      <c r="H11" s="55">
        <v>4</v>
      </c>
      <c r="I11" s="55">
        <v>80</v>
      </c>
      <c r="J11" s="48"/>
      <c r="K11" s="56">
        <v>63.87</v>
      </c>
      <c r="L11" s="56">
        <v>61.6</v>
      </c>
      <c r="M11" s="56">
        <v>59.9</v>
      </c>
      <c r="N11" s="56">
        <v>58.2</v>
      </c>
      <c r="O11" s="56">
        <v>57.5</v>
      </c>
      <c r="P11" s="56">
        <v>56.93</v>
      </c>
      <c r="Q11" s="57">
        <v>132.54</v>
      </c>
      <c r="R11" s="193">
        <v>0.17</v>
      </c>
      <c r="S11" s="57">
        <f t="shared" si="0"/>
        <v>110.00819999999999</v>
      </c>
    </row>
    <row r="12" spans="1:19" ht="14">
      <c r="B12" s="43" t="s">
        <v>8</v>
      </c>
      <c r="C12" s="44" t="s">
        <v>205</v>
      </c>
      <c r="D12" s="45" t="s">
        <v>151</v>
      </c>
      <c r="E12" s="46" t="s">
        <v>150</v>
      </c>
      <c r="F12" s="47">
        <v>265</v>
      </c>
      <c r="G12" s="47">
        <v>4</v>
      </c>
      <c r="H12" s="47">
        <v>1</v>
      </c>
      <c r="I12" s="47">
        <v>4</v>
      </c>
      <c r="J12" s="48"/>
      <c r="K12" s="49">
        <v>651.25</v>
      </c>
      <c r="L12" s="49">
        <v>606.73</v>
      </c>
      <c r="M12" s="49">
        <v>573.34</v>
      </c>
      <c r="N12" s="49">
        <v>539.95000000000005</v>
      </c>
      <c r="O12" s="49">
        <v>526.04</v>
      </c>
      <c r="P12" s="49">
        <v>514.91</v>
      </c>
      <c r="Q12" s="50">
        <v>1164.6600000000001</v>
      </c>
      <c r="R12" s="194">
        <v>0.17</v>
      </c>
      <c r="S12" s="50">
        <f t="shared" si="0"/>
        <v>966.66780000000006</v>
      </c>
    </row>
    <row r="13" spans="1:19" ht="14">
      <c r="B13" s="51" t="s">
        <v>9</v>
      </c>
      <c r="C13" s="52" t="s">
        <v>205</v>
      </c>
      <c r="D13" s="53" t="s">
        <v>152</v>
      </c>
      <c r="E13" s="54" t="s">
        <v>150</v>
      </c>
      <c r="F13" s="55">
        <v>485</v>
      </c>
      <c r="G13" s="55">
        <v>4</v>
      </c>
      <c r="H13" s="55">
        <v>1</v>
      </c>
      <c r="I13" s="55">
        <v>4</v>
      </c>
      <c r="J13" s="48"/>
      <c r="K13" s="56">
        <v>1193.67</v>
      </c>
      <c r="L13" s="56">
        <v>1112.19</v>
      </c>
      <c r="M13" s="56">
        <v>1051.08</v>
      </c>
      <c r="N13" s="56">
        <v>989.97</v>
      </c>
      <c r="O13" s="56">
        <v>964.51</v>
      </c>
      <c r="P13" s="56">
        <v>944.14</v>
      </c>
      <c r="Q13" s="57">
        <v>2135.14</v>
      </c>
      <c r="R13" s="193">
        <v>0.17</v>
      </c>
      <c r="S13" s="57">
        <f t="shared" si="0"/>
        <v>1772.1661999999999</v>
      </c>
    </row>
    <row r="14" spans="1:19" ht="14">
      <c r="B14" s="43" t="s">
        <v>24</v>
      </c>
      <c r="C14" s="44" t="s">
        <v>205</v>
      </c>
      <c r="D14" s="45" t="s">
        <v>153</v>
      </c>
      <c r="E14" s="46" t="s">
        <v>150</v>
      </c>
      <c r="F14" s="47">
        <v>2440</v>
      </c>
      <c r="G14" s="47">
        <v>1</v>
      </c>
      <c r="H14" s="47">
        <v>1</v>
      </c>
      <c r="I14" s="47">
        <v>1</v>
      </c>
      <c r="J14" s="48"/>
      <c r="K14" s="49">
        <v>5833.86</v>
      </c>
      <c r="L14" s="49">
        <v>5423.94</v>
      </c>
      <c r="M14" s="49">
        <v>5116.5</v>
      </c>
      <c r="N14" s="49">
        <v>4809.0600000000004</v>
      </c>
      <c r="O14" s="49">
        <v>4680.96</v>
      </c>
      <c r="P14" s="49">
        <v>4578.4799999999996</v>
      </c>
      <c r="Q14" s="50">
        <v>10380.5</v>
      </c>
      <c r="R14" s="194">
        <v>0.17</v>
      </c>
      <c r="S14" s="50">
        <f t="shared" si="0"/>
        <v>8615.8150000000005</v>
      </c>
    </row>
    <row r="15" spans="1:19" s="18" customFormat="1" ht="14">
      <c r="B15" s="58" t="s">
        <v>236</v>
      </c>
      <c r="C15" s="59"/>
      <c r="D15" s="60"/>
      <c r="E15" s="61"/>
      <c r="F15" s="62"/>
      <c r="G15" s="62"/>
      <c r="H15" s="62"/>
      <c r="I15" s="62"/>
      <c r="J15" s="63"/>
      <c r="K15" s="64"/>
      <c r="L15" s="64"/>
      <c r="M15" s="64"/>
      <c r="N15" s="64"/>
      <c r="O15" s="64"/>
      <c r="P15" s="64"/>
      <c r="Q15" s="65"/>
      <c r="R15" s="195"/>
      <c r="S15" s="65"/>
    </row>
    <row r="16" spans="1:19" ht="14">
      <c r="B16" s="51" t="s">
        <v>37</v>
      </c>
      <c r="C16" s="52" t="s">
        <v>208</v>
      </c>
      <c r="D16" s="53" t="s">
        <v>148</v>
      </c>
      <c r="E16" s="54" t="s">
        <v>415</v>
      </c>
      <c r="F16" s="55">
        <v>18</v>
      </c>
      <c r="G16" s="55">
        <v>21</v>
      </c>
      <c r="H16" s="55">
        <v>3</v>
      </c>
      <c r="I16" s="55">
        <v>63</v>
      </c>
      <c r="J16" s="48"/>
      <c r="K16" s="56">
        <v>48.01</v>
      </c>
      <c r="L16" s="56">
        <v>44.98</v>
      </c>
      <c r="M16" s="56">
        <v>42.71</v>
      </c>
      <c r="N16" s="56">
        <v>40.450000000000003</v>
      </c>
      <c r="O16" s="56">
        <v>39.5</v>
      </c>
      <c r="P16" s="56">
        <v>38.75</v>
      </c>
      <c r="Q16" s="57">
        <v>93.09</v>
      </c>
      <c r="R16" s="193">
        <v>0.17</v>
      </c>
      <c r="S16" s="57">
        <f t="shared" si="0"/>
        <v>77.264700000000005</v>
      </c>
    </row>
    <row r="17" spans="2:19" ht="14">
      <c r="B17" s="43" t="s">
        <v>199</v>
      </c>
      <c r="C17" s="44" t="s">
        <v>208</v>
      </c>
      <c r="D17" s="45" t="s">
        <v>198</v>
      </c>
      <c r="E17" s="46" t="s">
        <v>414</v>
      </c>
      <c r="F17" s="47">
        <v>18</v>
      </c>
      <c r="G17" s="47">
        <v>21</v>
      </c>
      <c r="H17" s="47">
        <v>3</v>
      </c>
      <c r="I17" s="47">
        <v>63</v>
      </c>
      <c r="J17" s="48"/>
      <c r="K17" s="49">
        <v>48.01</v>
      </c>
      <c r="L17" s="49">
        <v>44.98</v>
      </c>
      <c r="M17" s="49">
        <v>42.71</v>
      </c>
      <c r="N17" s="49">
        <v>40.450000000000003</v>
      </c>
      <c r="O17" s="49">
        <v>39.5</v>
      </c>
      <c r="P17" s="49">
        <v>38.75</v>
      </c>
      <c r="Q17" s="50">
        <v>93.09</v>
      </c>
      <c r="R17" s="194">
        <v>0.17</v>
      </c>
      <c r="S17" s="50">
        <f t="shared" si="0"/>
        <v>77.264700000000005</v>
      </c>
    </row>
    <row r="18" spans="2:19" ht="14">
      <c r="B18" s="51" t="s">
        <v>1</v>
      </c>
      <c r="C18" s="52" t="s">
        <v>208</v>
      </c>
      <c r="D18" s="53" t="s">
        <v>144</v>
      </c>
      <c r="E18" s="54" t="s">
        <v>415</v>
      </c>
      <c r="F18" s="55">
        <v>36</v>
      </c>
      <c r="G18" s="55">
        <v>9</v>
      </c>
      <c r="H18" s="55">
        <v>4</v>
      </c>
      <c r="I18" s="55">
        <v>36</v>
      </c>
      <c r="J18" s="48"/>
      <c r="K18" s="56">
        <v>90.89</v>
      </c>
      <c r="L18" s="56">
        <v>84.84</v>
      </c>
      <c r="M18" s="56">
        <v>80.3</v>
      </c>
      <c r="N18" s="56">
        <v>75.77</v>
      </c>
      <c r="O18" s="56">
        <v>73.88</v>
      </c>
      <c r="P18" s="56">
        <v>72.37</v>
      </c>
      <c r="Q18" s="57">
        <v>177.14999999999998</v>
      </c>
      <c r="R18" s="193">
        <v>0.17</v>
      </c>
      <c r="S18" s="57">
        <f t="shared" si="0"/>
        <v>147.03449999999998</v>
      </c>
    </row>
    <row r="19" spans="2:19" ht="14">
      <c r="B19" s="43" t="s">
        <v>42</v>
      </c>
      <c r="C19" s="44" t="s">
        <v>208</v>
      </c>
      <c r="D19" s="45" t="s">
        <v>145</v>
      </c>
      <c r="E19" s="46" t="s">
        <v>414</v>
      </c>
      <c r="F19" s="47">
        <v>36</v>
      </c>
      <c r="G19" s="47">
        <v>9</v>
      </c>
      <c r="H19" s="47">
        <v>4</v>
      </c>
      <c r="I19" s="47">
        <v>36</v>
      </c>
      <c r="J19" s="48"/>
      <c r="K19" s="49">
        <v>90.89</v>
      </c>
      <c r="L19" s="49">
        <v>84.84</v>
      </c>
      <c r="M19" s="49">
        <v>80.3</v>
      </c>
      <c r="N19" s="49">
        <v>75.77</v>
      </c>
      <c r="O19" s="49">
        <v>73.88</v>
      </c>
      <c r="P19" s="49">
        <v>72.37</v>
      </c>
      <c r="Q19" s="50">
        <v>177.14999999999998</v>
      </c>
      <c r="R19" s="194">
        <v>0.17</v>
      </c>
      <c r="S19" s="50">
        <f t="shared" si="0"/>
        <v>147.03449999999998</v>
      </c>
    </row>
    <row r="20" spans="2:19" ht="14">
      <c r="B20" s="51" t="s">
        <v>20</v>
      </c>
      <c r="C20" s="52" t="s">
        <v>208</v>
      </c>
      <c r="D20" s="53" t="s">
        <v>149</v>
      </c>
      <c r="E20" s="54" t="s">
        <v>150</v>
      </c>
      <c r="F20" s="55">
        <v>45</v>
      </c>
      <c r="G20" s="55">
        <v>9</v>
      </c>
      <c r="H20" s="55">
        <v>2</v>
      </c>
      <c r="I20" s="55">
        <v>18</v>
      </c>
      <c r="J20" s="48"/>
      <c r="K20" s="56">
        <v>113.64</v>
      </c>
      <c r="L20" s="56">
        <v>106.08</v>
      </c>
      <c r="M20" s="56">
        <v>100.41</v>
      </c>
      <c r="N20" s="56">
        <v>94.74</v>
      </c>
      <c r="O20" s="56">
        <v>92.38</v>
      </c>
      <c r="P20" s="56">
        <v>90.49</v>
      </c>
      <c r="Q20" s="57">
        <v>204</v>
      </c>
      <c r="R20" s="193">
        <v>0.17</v>
      </c>
      <c r="S20" s="57">
        <f t="shared" si="0"/>
        <v>169.32</v>
      </c>
    </row>
    <row r="21" spans="2:19" ht="14">
      <c r="B21" s="43" t="s">
        <v>10</v>
      </c>
      <c r="C21" s="44" t="s">
        <v>208</v>
      </c>
      <c r="D21" s="45" t="s">
        <v>151</v>
      </c>
      <c r="E21" s="46" t="s">
        <v>150</v>
      </c>
      <c r="F21" s="47">
        <v>265</v>
      </c>
      <c r="G21" s="47">
        <v>4</v>
      </c>
      <c r="H21" s="47">
        <v>1</v>
      </c>
      <c r="I21" s="47">
        <v>4</v>
      </c>
      <c r="J21" s="48"/>
      <c r="K21" s="49">
        <v>651.25</v>
      </c>
      <c r="L21" s="49">
        <v>606.73</v>
      </c>
      <c r="M21" s="49">
        <v>573.34</v>
      </c>
      <c r="N21" s="49">
        <v>539.95000000000005</v>
      </c>
      <c r="O21" s="49">
        <v>526.04</v>
      </c>
      <c r="P21" s="49">
        <v>514.91</v>
      </c>
      <c r="Q21" s="50">
        <v>1164.6600000000001</v>
      </c>
      <c r="R21" s="194">
        <v>0.17</v>
      </c>
      <c r="S21" s="50">
        <f t="shared" si="0"/>
        <v>966.66780000000006</v>
      </c>
    </row>
    <row r="22" spans="2:19" ht="14">
      <c r="B22" s="51" t="s">
        <v>11</v>
      </c>
      <c r="C22" s="52" t="s">
        <v>208</v>
      </c>
      <c r="D22" s="53" t="s">
        <v>152</v>
      </c>
      <c r="E22" s="54" t="s">
        <v>150</v>
      </c>
      <c r="F22" s="55">
        <v>485</v>
      </c>
      <c r="G22" s="55">
        <v>4</v>
      </c>
      <c r="H22" s="55">
        <v>1</v>
      </c>
      <c r="I22" s="55">
        <v>4</v>
      </c>
      <c r="J22" s="48"/>
      <c r="K22" s="56">
        <v>1193.67</v>
      </c>
      <c r="L22" s="56">
        <v>1112.19</v>
      </c>
      <c r="M22" s="56">
        <v>1051.08</v>
      </c>
      <c r="N22" s="56">
        <v>989.97</v>
      </c>
      <c r="O22" s="56">
        <v>964.51</v>
      </c>
      <c r="P22" s="56">
        <v>944.14</v>
      </c>
      <c r="Q22" s="57">
        <v>2135.1400000000003</v>
      </c>
      <c r="R22" s="193">
        <v>0.17</v>
      </c>
      <c r="S22" s="57">
        <f t="shared" si="0"/>
        <v>1772.1662000000001</v>
      </c>
    </row>
    <row r="23" spans="2:19" ht="14">
      <c r="B23" s="43" t="s">
        <v>25</v>
      </c>
      <c r="C23" s="44" t="s">
        <v>208</v>
      </c>
      <c r="D23" s="45" t="s">
        <v>153</v>
      </c>
      <c r="E23" s="46" t="s">
        <v>150</v>
      </c>
      <c r="F23" s="47">
        <v>2440</v>
      </c>
      <c r="G23" s="47">
        <v>1</v>
      </c>
      <c r="H23" s="47">
        <v>1</v>
      </c>
      <c r="I23" s="47">
        <v>1</v>
      </c>
      <c r="J23" s="48"/>
      <c r="K23" s="49">
        <v>5833.86</v>
      </c>
      <c r="L23" s="49">
        <v>5423.94</v>
      </c>
      <c r="M23" s="49">
        <v>5116.5</v>
      </c>
      <c r="N23" s="49">
        <v>4809.0600000000004</v>
      </c>
      <c r="O23" s="49">
        <v>4680.96</v>
      </c>
      <c r="P23" s="49">
        <v>4578.4799999999996</v>
      </c>
      <c r="Q23" s="50">
        <v>10380.5</v>
      </c>
      <c r="R23" s="194">
        <v>0.17</v>
      </c>
      <c r="S23" s="50">
        <f t="shared" si="0"/>
        <v>8615.8150000000005</v>
      </c>
    </row>
    <row r="24" spans="2:19" s="19" customFormat="1" ht="14">
      <c r="B24" s="66" t="s">
        <v>277</v>
      </c>
      <c r="C24" s="67"/>
      <c r="D24" s="68"/>
      <c r="E24" s="69"/>
      <c r="F24" s="70"/>
      <c r="G24" s="70"/>
      <c r="H24" s="70"/>
      <c r="I24" s="70"/>
      <c r="J24" s="67"/>
      <c r="K24" s="71"/>
      <c r="L24" s="71"/>
      <c r="M24" s="71"/>
      <c r="N24" s="71"/>
      <c r="O24" s="71"/>
      <c r="P24" s="71"/>
      <c r="Q24" s="72"/>
      <c r="R24" s="196"/>
      <c r="S24" s="72"/>
    </row>
    <row r="25" spans="2:19" ht="14">
      <c r="B25" s="51" t="s">
        <v>6</v>
      </c>
      <c r="C25" s="52" t="s">
        <v>172</v>
      </c>
      <c r="D25" s="53" t="s">
        <v>144</v>
      </c>
      <c r="E25" s="54" t="s">
        <v>415</v>
      </c>
      <c r="F25" s="55">
        <v>36</v>
      </c>
      <c r="G25" s="55">
        <v>9</v>
      </c>
      <c r="H25" s="55">
        <v>4</v>
      </c>
      <c r="I25" s="55">
        <v>36</v>
      </c>
      <c r="J25" s="48"/>
      <c r="K25" s="56">
        <v>70.37</v>
      </c>
      <c r="L25" s="56">
        <v>64.319999999999993</v>
      </c>
      <c r="M25" s="56">
        <v>59.79</v>
      </c>
      <c r="N25" s="56">
        <v>55.25</v>
      </c>
      <c r="O25" s="56">
        <v>53.36</v>
      </c>
      <c r="P25" s="56">
        <v>51.85</v>
      </c>
      <c r="Q25" s="57">
        <v>121.22000000000001</v>
      </c>
      <c r="R25" s="193">
        <v>0.17</v>
      </c>
      <c r="S25" s="57">
        <f t="shared" si="0"/>
        <v>100.61260000000001</v>
      </c>
    </row>
    <row r="26" spans="2:19" ht="14">
      <c r="B26" s="43" t="s">
        <v>214</v>
      </c>
      <c r="C26" s="44" t="s">
        <v>172</v>
      </c>
      <c r="D26" s="45" t="s">
        <v>145</v>
      </c>
      <c r="E26" s="46" t="s">
        <v>414</v>
      </c>
      <c r="F26" s="47">
        <v>36</v>
      </c>
      <c r="G26" s="47">
        <v>9</v>
      </c>
      <c r="H26" s="47">
        <v>4</v>
      </c>
      <c r="I26" s="47">
        <v>36</v>
      </c>
      <c r="J26" s="48"/>
      <c r="K26" s="49">
        <v>70.37</v>
      </c>
      <c r="L26" s="49">
        <v>64.319999999999993</v>
      </c>
      <c r="M26" s="49">
        <v>59.79</v>
      </c>
      <c r="N26" s="49">
        <v>55.25</v>
      </c>
      <c r="O26" s="49">
        <v>53.36</v>
      </c>
      <c r="P26" s="49">
        <v>51.85</v>
      </c>
      <c r="Q26" s="50">
        <v>121.22000000000001</v>
      </c>
      <c r="R26" s="194">
        <v>0.17</v>
      </c>
      <c r="S26" s="50">
        <f t="shared" si="0"/>
        <v>100.61260000000001</v>
      </c>
    </row>
    <row r="27" spans="2:19" ht="14">
      <c r="B27" s="51" t="s">
        <v>215</v>
      </c>
      <c r="C27" s="52" t="s">
        <v>172</v>
      </c>
      <c r="D27" s="53" t="s">
        <v>149</v>
      </c>
      <c r="E27" s="54" t="s">
        <v>150</v>
      </c>
      <c r="F27" s="55">
        <v>45</v>
      </c>
      <c r="G27" s="55">
        <v>9</v>
      </c>
      <c r="H27" s="55">
        <v>2</v>
      </c>
      <c r="I27" s="55">
        <v>18</v>
      </c>
      <c r="J27" s="48"/>
      <c r="K27" s="56">
        <v>87.97</v>
      </c>
      <c r="L27" s="56">
        <v>80.41</v>
      </c>
      <c r="M27" s="56">
        <v>74.739999999999995</v>
      </c>
      <c r="N27" s="56">
        <v>69.069999999999993</v>
      </c>
      <c r="O27" s="56">
        <v>66.709999999999994</v>
      </c>
      <c r="P27" s="56">
        <v>64.819999999999993</v>
      </c>
      <c r="Q27" s="57">
        <v>148.65</v>
      </c>
      <c r="R27" s="193">
        <v>0.17</v>
      </c>
      <c r="S27" s="57">
        <f t="shared" si="0"/>
        <v>123.37950000000001</v>
      </c>
    </row>
    <row r="28" spans="2:19" ht="14">
      <c r="B28" s="43" t="s">
        <v>216</v>
      </c>
      <c r="C28" s="44" t="s">
        <v>172</v>
      </c>
      <c r="D28" s="45" t="s">
        <v>151</v>
      </c>
      <c r="E28" s="46" t="s">
        <v>150</v>
      </c>
      <c r="F28" s="47">
        <v>265</v>
      </c>
      <c r="G28" s="47">
        <v>4</v>
      </c>
      <c r="H28" s="47">
        <v>1</v>
      </c>
      <c r="I28" s="47">
        <v>4</v>
      </c>
      <c r="J28" s="48"/>
      <c r="K28" s="49">
        <v>514.51</v>
      </c>
      <c r="L28" s="49">
        <v>470.33</v>
      </c>
      <c r="M28" s="49">
        <v>437.19</v>
      </c>
      <c r="N28" s="49">
        <v>404.05</v>
      </c>
      <c r="O28" s="49">
        <v>390.24</v>
      </c>
      <c r="P28" s="49">
        <v>379.2</v>
      </c>
      <c r="Q28" s="50">
        <v>865.5</v>
      </c>
      <c r="R28" s="194">
        <v>0.17</v>
      </c>
      <c r="S28" s="50">
        <f t="shared" si="0"/>
        <v>718.36500000000001</v>
      </c>
    </row>
    <row r="29" spans="2:19" ht="14">
      <c r="B29" s="51" t="s">
        <v>18</v>
      </c>
      <c r="C29" s="52" t="s">
        <v>172</v>
      </c>
      <c r="D29" s="53" t="s">
        <v>152</v>
      </c>
      <c r="E29" s="54" t="s">
        <v>150</v>
      </c>
      <c r="F29" s="55">
        <v>485</v>
      </c>
      <c r="G29" s="55">
        <v>4</v>
      </c>
      <c r="H29" s="55">
        <v>1</v>
      </c>
      <c r="I29" s="55">
        <v>4</v>
      </c>
      <c r="J29" s="48"/>
      <c r="K29" s="56">
        <v>923.16</v>
      </c>
      <c r="L29" s="56">
        <v>842.02</v>
      </c>
      <c r="M29" s="56">
        <v>781.16</v>
      </c>
      <c r="N29" s="56">
        <v>720.3</v>
      </c>
      <c r="O29" s="56">
        <v>694.94</v>
      </c>
      <c r="P29" s="56">
        <v>674.66</v>
      </c>
      <c r="Q29" s="57">
        <v>1583.3899999999999</v>
      </c>
      <c r="R29" s="193">
        <v>0.17</v>
      </c>
      <c r="S29" s="57">
        <f t="shared" si="0"/>
        <v>1314.2136999999998</v>
      </c>
    </row>
    <row r="30" spans="2:19" ht="14">
      <c r="B30" s="43" t="s">
        <v>217</v>
      </c>
      <c r="C30" s="44" t="s">
        <v>172</v>
      </c>
      <c r="D30" s="45" t="s">
        <v>153</v>
      </c>
      <c r="E30" s="46" t="s">
        <v>150</v>
      </c>
      <c r="F30" s="47">
        <v>2440</v>
      </c>
      <c r="G30" s="47">
        <v>1</v>
      </c>
      <c r="H30" s="47">
        <v>1</v>
      </c>
      <c r="I30" s="47">
        <v>1</v>
      </c>
      <c r="J30" s="48"/>
      <c r="K30" s="49">
        <v>4594.41</v>
      </c>
      <c r="L30" s="49">
        <v>4146.5200000000004</v>
      </c>
      <c r="M30" s="49">
        <v>3810.61</v>
      </c>
      <c r="N30" s="49">
        <v>3474.69</v>
      </c>
      <c r="O30" s="49">
        <v>3334.73</v>
      </c>
      <c r="P30" s="49">
        <v>3222.75</v>
      </c>
      <c r="Q30" s="50">
        <v>8091.88</v>
      </c>
      <c r="R30" s="194">
        <v>0.17</v>
      </c>
      <c r="S30" s="50">
        <f t="shared" si="0"/>
        <v>6716.2604000000001</v>
      </c>
    </row>
    <row r="31" spans="2:19" s="20" customFormat="1" ht="14">
      <c r="B31" s="66" t="s">
        <v>247</v>
      </c>
      <c r="C31" s="73"/>
      <c r="D31" s="74"/>
      <c r="E31" s="69"/>
      <c r="F31" s="75"/>
      <c r="G31" s="75"/>
      <c r="H31" s="75"/>
      <c r="I31" s="75"/>
      <c r="J31" s="76"/>
      <c r="K31" s="77"/>
      <c r="L31" s="77"/>
      <c r="M31" s="77"/>
      <c r="N31" s="77"/>
      <c r="O31" s="77"/>
      <c r="P31" s="77"/>
      <c r="Q31" s="78"/>
      <c r="R31" s="197"/>
      <c r="S31" s="78"/>
    </row>
    <row r="32" spans="2:19" ht="14">
      <c r="B32" s="51" t="s">
        <v>200</v>
      </c>
      <c r="C32" s="52" t="s">
        <v>176</v>
      </c>
      <c r="D32" s="53" t="s">
        <v>148</v>
      </c>
      <c r="E32" s="54" t="s">
        <v>415</v>
      </c>
      <c r="F32" s="55">
        <v>18</v>
      </c>
      <c r="G32" s="55">
        <v>21</v>
      </c>
      <c r="H32" s="55">
        <v>3</v>
      </c>
      <c r="I32" s="55">
        <v>63</v>
      </c>
      <c r="J32" s="48"/>
      <c r="K32" s="56">
        <v>40.590000000000003</v>
      </c>
      <c r="L32" s="56">
        <v>37.299999999999997</v>
      </c>
      <c r="M32" s="56">
        <v>34.83</v>
      </c>
      <c r="N32" s="56">
        <v>32.35</v>
      </c>
      <c r="O32" s="56">
        <v>31.32</v>
      </c>
      <c r="P32" s="56">
        <v>30.5</v>
      </c>
      <c r="Q32" s="57">
        <v>70.050000000000011</v>
      </c>
      <c r="R32" s="193">
        <v>0.17</v>
      </c>
      <c r="S32" s="57">
        <f t="shared" ref="S32:S37" si="1">Q32-(Q32*R32)</f>
        <v>58.141500000000008</v>
      </c>
    </row>
    <row r="33" spans="1:26" ht="14">
      <c r="B33" s="43" t="s">
        <v>201</v>
      </c>
      <c r="C33" s="44" t="s">
        <v>176</v>
      </c>
      <c r="D33" s="45" t="s">
        <v>198</v>
      </c>
      <c r="E33" s="46" t="s">
        <v>414</v>
      </c>
      <c r="F33" s="47">
        <v>18</v>
      </c>
      <c r="G33" s="47">
        <v>21</v>
      </c>
      <c r="H33" s="47">
        <v>3</v>
      </c>
      <c r="I33" s="47">
        <v>63</v>
      </c>
      <c r="J33" s="48"/>
      <c r="K33" s="49">
        <v>40.590000000000003</v>
      </c>
      <c r="L33" s="49">
        <v>37.299999999999997</v>
      </c>
      <c r="M33" s="49">
        <v>34.83</v>
      </c>
      <c r="N33" s="49">
        <v>32.35</v>
      </c>
      <c r="O33" s="49">
        <v>31.32</v>
      </c>
      <c r="P33" s="49">
        <v>30.5</v>
      </c>
      <c r="Q33" s="50">
        <v>70.050000000000011</v>
      </c>
      <c r="R33" s="194">
        <v>0.17</v>
      </c>
      <c r="S33" s="50">
        <f t="shared" si="1"/>
        <v>58.141500000000008</v>
      </c>
    </row>
    <row r="34" spans="1:26" ht="14">
      <c r="B34" s="51" t="s">
        <v>4</v>
      </c>
      <c r="C34" s="52" t="s">
        <v>176</v>
      </c>
      <c r="D34" s="53" t="s">
        <v>144</v>
      </c>
      <c r="E34" s="54" t="s">
        <v>415</v>
      </c>
      <c r="F34" s="55">
        <v>36</v>
      </c>
      <c r="G34" s="55">
        <v>9</v>
      </c>
      <c r="H34" s="55">
        <v>4</v>
      </c>
      <c r="I34" s="55">
        <v>36</v>
      </c>
      <c r="J34" s="48"/>
      <c r="K34" s="56">
        <v>76.59</v>
      </c>
      <c r="L34" s="56">
        <v>70.37</v>
      </c>
      <c r="M34" s="56">
        <v>65.709999999999994</v>
      </c>
      <c r="N34" s="56">
        <v>61.05</v>
      </c>
      <c r="O34" s="56">
        <v>59.1</v>
      </c>
      <c r="P34" s="56">
        <v>57.55</v>
      </c>
      <c r="Q34" s="57">
        <v>133.30000000000001</v>
      </c>
      <c r="R34" s="193">
        <v>0.17</v>
      </c>
      <c r="S34" s="57">
        <f t="shared" si="1"/>
        <v>110.63900000000001</v>
      </c>
    </row>
    <row r="35" spans="1:26" ht="14">
      <c r="B35" s="43" t="s">
        <v>33</v>
      </c>
      <c r="C35" s="44" t="s">
        <v>176</v>
      </c>
      <c r="D35" s="45" t="s">
        <v>145</v>
      </c>
      <c r="E35" s="46" t="s">
        <v>414</v>
      </c>
      <c r="F35" s="47">
        <v>36</v>
      </c>
      <c r="G35" s="47">
        <v>9</v>
      </c>
      <c r="H35" s="47">
        <v>4</v>
      </c>
      <c r="I35" s="47">
        <v>36</v>
      </c>
      <c r="J35" s="48"/>
      <c r="K35" s="49">
        <v>76.59</v>
      </c>
      <c r="L35" s="49">
        <v>70.37</v>
      </c>
      <c r="M35" s="49">
        <v>65.709999999999994</v>
      </c>
      <c r="N35" s="49">
        <v>61.05</v>
      </c>
      <c r="O35" s="49">
        <v>59.1</v>
      </c>
      <c r="P35" s="49">
        <v>57.55</v>
      </c>
      <c r="Q35" s="50">
        <v>133.30000000000001</v>
      </c>
      <c r="R35" s="194">
        <v>0.17</v>
      </c>
      <c r="S35" s="50">
        <f t="shared" si="1"/>
        <v>110.63900000000001</v>
      </c>
    </row>
    <row r="36" spans="1:26" ht="14">
      <c r="B36" s="51" t="s">
        <v>22</v>
      </c>
      <c r="C36" s="52" t="s">
        <v>176</v>
      </c>
      <c r="D36" s="53" t="s">
        <v>149</v>
      </c>
      <c r="E36" s="54" t="s">
        <v>150</v>
      </c>
      <c r="F36" s="55">
        <v>45</v>
      </c>
      <c r="G36" s="55">
        <v>9</v>
      </c>
      <c r="H36" s="55">
        <v>2</v>
      </c>
      <c r="I36" s="55">
        <v>18</v>
      </c>
      <c r="J36" s="48"/>
      <c r="K36" s="56">
        <v>95.35</v>
      </c>
      <c r="L36" s="56">
        <v>87.79</v>
      </c>
      <c r="M36" s="56">
        <v>82.12</v>
      </c>
      <c r="N36" s="56">
        <v>76.45</v>
      </c>
      <c r="O36" s="56">
        <v>74.09</v>
      </c>
      <c r="P36" s="56">
        <v>72.2</v>
      </c>
      <c r="Q36" s="57">
        <v>166.60999999999999</v>
      </c>
      <c r="R36" s="193">
        <v>0.17</v>
      </c>
      <c r="S36" s="57">
        <f t="shared" si="1"/>
        <v>138.28629999999998</v>
      </c>
    </row>
    <row r="37" spans="1:26" ht="14">
      <c r="B37" s="43" t="s">
        <v>16</v>
      </c>
      <c r="C37" s="44" t="s">
        <v>176</v>
      </c>
      <c r="D37" s="45" t="s">
        <v>152</v>
      </c>
      <c r="E37" s="46" t="s">
        <v>150</v>
      </c>
      <c r="F37" s="47">
        <v>485</v>
      </c>
      <c r="G37" s="47">
        <v>4</v>
      </c>
      <c r="H37" s="47">
        <v>1</v>
      </c>
      <c r="I37" s="47">
        <v>4</v>
      </c>
      <c r="J37" s="48"/>
      <c r="K37" s="49">
        <v>1001.31</v>
      </c>
      <c r="L37" s="49">
        <v>919.66</v>
      </c>
      <c r="M37" s="49">
        <v>858.43</v>
      </c>
      <c r="N37" s="49">
        <v>797.19</v>
      </c>
      <c r="O37" s="49">
        <v>771.68</v>
      </c>
      <c r="P37" s="49">
        <v>751.26</v>
      </c>
      <c r="Q37" s="50">
        <v>1741.29</v>
      </c>
      <c r="R37" s="194">
        <v>0.17</v>
      </c>
      <c r="S37" s="50">
        <f t="shared" si="1"/>
        <v>1445.2707</v>
      </c>
    </row>
    <row r="38" spans="1:26" s="19" customFormat="1" ht="14">
      <c r="A38" s="21"/>
      <c r="B38" s="66" t="s">
        <v>298</v>
      </c>
      <c r="C38" s="67"/>
      <c r="D38" s="68"/>
      <c r="E38" s="69"/>
      <c r="F38" s="70"/>
      <c r="G38" s="70"/>
      <c r="H38" s="70"/>
      <c r="I38" s="70"/>
      <c r="J38" s="67"/>
      <c r="K38" s="71"/>
      <c r="L38" s="71"/>
      <c r="M38" s="71"/>
      <c r="N38" s="71"/>
      <c r="O38" s="71"/>
      <c r="P38" s="71"/>
      <c r="Q38" s="72"/>
      <c r="R38" s="196"/>
      <c r="S38" s="72"/>
      <c r="T38" s="21"/>
      <c r="U38" s="21"/>
      <c r="V38" s="21"/>
      <c r="W38" s="21"/>
      <c r="X38" s="21"/>
      <c r="Y38" s="21"/>
      <c r="Z38" s="21"/>
    </row>
    <row r="39" spans="1:26" ht="14">
      <c r="B39" s="51" t="s">
        <v>202</v>
      </c>
      <c r="C39" s="52" t="s">
        <v>179</v>
      </c>
      <c r="D39" s="53" t="s">
        <v>148</v>
      </c>
      <c r="E39" s="54" t="s">
        <v>415</v>
      </c>
      <c r="F39" s="55">
        <v>18</v>
      </c>
      <c r="G39" s="55">
        <v>21</v>
      </c>
      <c r="H39" s="55">
        <v>3</v>
      </c>
      <c r="I39" s="55">
        <v>63</v>
      </c>
      <c r="J39" s="48"/>
      <c r="K39" s="56">
        <v>35.1</v>
      </c>
      <c r="L39" s="56">
        <v>31.8</v>
      </c>
      <c r="M39" s="56">
        <v>29.34</v>
      </c>
      <c r="N39" s="56">
        <v>26.86</v>
      </c>
      <c r="O39" s="56">
        <v>25.83</v>
      </c>
      <c r="P39" s="56">
        <v>25.01</v>
      </c>
      <c r="Q39" s="57">
        <v>59.42</v>
      </c>
      <c r="R39" s="193">
        <v>0.17</v>
      </c>
      <c r="S39" s="57">
        <f t="shared" ref="S39:S45" si="2">Q39-(Q39*R39)</f>
        <v>49.318600000000004</v>
      </c>
    </row>
    <row r="40" spans="1:26" ht="14">
      <c r="B40" s="43" t="s">
        <v>5</v>
      </c>
      <c r="C40" s="44" t="s">
        <v>179</v>
      </c>
      <c r="D40" s="45" t="s">
        <v>144</v>
      </c>
      <c r="E40" s="46" t="s">
        <v>415</v>
      </c>
      <c r="F40" s="47">
        <v>36</v>
      </c>
      <c r="G40" s="47">
        <v>9</v>
      </c>
      <c r="H40" s="47">
        <v>4</v>
      </c>
      <c r="I40" s="47">
        <v>36</v>
      </c>
      <c r="J40" s="48"/>
      <c r="K40" s="49">
        <v>66.22</v>
      </c>
      <c r="L40" s="49">
        <v>60.01</v>
      </c>
      <c r="M40" s="49">
        <v>55.35</v>
      </c>
      <c r="N40" s="49">
        <v>50.68</v>
      </c>
      <c r="O40" s="49">
        <v>48.74</v>
      </c>
      <c r="P40" s="49">
        <v>47.19</v>
      </c>
      <c r="Q40" s="50">
        <v>112.12</v>
      </c>
      <c r="R40" s="194">
        <v>0.17</v>
      </c>
      <c r="S40" s="50">
        <f t="shared" si="2"/>
        <v>93.059600000000003</v>
      </c>
    </row>
    <row r="41" spans="1:26" ht="14">
      <c r="B41" s="51" t="s">
        <v>34</v>
      </c>
      <c r="C41" s="52" t="s">
        <v>179</v>
      </c>
      <c r="D41" s="53" t="s">
        <v>145</v>
      </c>
      <c r="E41" s="54" t="s">
        <v>414</v>
      </c>
      <c r="F41" s="55">
        <v>36</v>
      </c>
      <c r="G41" s="55">
        <v>9</v>
      </c>
      <c r="H41" s="55">
        <v>4</v>
      </c>
      <c r="I41" s="55">
        <v>36</v>
      </c>
      <c r="J41" s="48"/>
      <c r="K41" s="56">
        <v>66.22</v>
      </c>
      <c r="L41" s="56">
        <v>60.01</v>
      </c>
      <c r="M41" s="56">
        <v>55.35</v>
      </c>
      <c r="N41" s="56">
        <v>50.68</v>
      </c>
      <c r="O41" s="56">
        <v>48.74</v>
      </c>
      <c r="P41" s="56">
        <v>47.19</v>
      </c>
      <c r="Q41" s="57">
        <v>112.12</v>
      </c>
      <c r="R41" s="193">
        <v>0.17</v>
      </c>
      <c r="S41" s="57">
        <f t="shared" si="2"/>
        <v>93.059600000000003</v>
      </c>
    </row>
    <row r="42" spans="1:26" ht="14">
      <c r="B42" s="43" t="s">
        <v>35</v>
      </c>
      <c r="C42" s="44" t="s">
        <v>182</v>
      </c>
      <c r="D42" s="45" t="s">
        <v>157</v>
      </c>
      <c r="E42" s="46" t="s">
        <v>110</v>
      </c>
      <c r="F42" s="47">
        <v>38</v>
      </c>
      <c r="G42" s="47">
        <v>9</v>
      </c>
      <c r="H42" s="47">
        <v>4</v>
      </c>
      <c r="I42" s="47">
        <v>36</v>
      </c>
      <c r="J42" s="48"/>
      <c r="K42" s="49">
        <v>72.5</v>
      </c>
      <c r="L42" s="49">
        <v>66.12</v>
      </c>
      <c r="M42" s="49">
        <v>61.33</v>
      </c>
      <c r="N42" s="49">
        <v>56.54</v>
      </c>
      <c r="O42" s="49">
        <v>54.55</v>
      </c>
      <c r="P42" s="49">
        <v>52.95</v>
      </c>
      <c r="Q42" s="50">
        <v>117.12</v>
      </c>
      <c r="R42" s="194">
        <v>0.17</v>
      </c>
      <c r="S42" s="50">
        <f t="shared" si="2"/>
        <v>97.209599999999995</v>
      </c>
    </row>
    <row r="43" spans="1:26" ht="14">
      <c r="B43" s="51" t="s">
        <v>23</v>
      </c>
      <c r="C43" s="52" t="s">
        <v>179</v>
      </c>
      <c r="D43" s="53" t="s">
        <v>149</v>
      </c>
      <c r="E43" s="54" t="s">
        <v>150</v>
      </c>
      <c r="F43" s="55">
        <v>45</v>
      </c>
      <c r="G43" s="55">
        <v>9</v>
      </c>
      <c r="H43" s="55">
        <v>2</v>
      </c>
      <c r="I43" s="55">
        <v>18</v>
      </c>
      <c r="J43" s="48"/>
      <c r="K43" s="56">
        <v>82.36</v>
      </c>
      <c r="L43" s="56">
        <v>74.8</v>
      </c>
      <c r="M43" s="56">
        <v>69.13</v>
      </c>
      <c r="N43" s="56">
        <v>63.46</v>
      </c>
      <c r="O43" s="56">
        <v>61.1</v>
      </c>
      <c r="P43" s="56">
        <v>59.21</v>
      </c>
      <c r="Q43" s="57">
        <v>140.13</v>
      </c>
      <c r="R43" s="193">
        <v>0.17</v>
      </c>
      <c r="S43" s="57">
        <f t="shared" si="2"/>
        <v>116.30789999999999</v>
      </c>
    </row>
    <row r="44" spans="1:26" ht="14">
      <c r="B44" s="43" t="s">
        <v>39</v>
      </c>
      <c r="C44" s="44" t="s">
        <v>179</v>
      </c>
      <c r="D44" s="45" t="s">
        <v>151</v>
      </c>
      <c r="E44" s="46" t="s">
        <v>150</v>
      </c>
      <c r="F44" s="47">
        <v>265</v>
      </c>
      <c r="G44" s="47">
        <v>4</v>
      </c>
      <c r="H44" s="47">
        <v>1</v>
      </c>
      <c r="I44" s="47">
        <v>4</v>
      </c>
      <c r="J44" s="48"/>
      <c r="K44" s="49">
        <v>492.64</v>
      </c>
      <c r="L44" s="49">
        <v>448.12</v>
      </c>
      <c r="M44" s="49">
        <v>414.73</v>
      </c>
      <c r="N44" s="49">
        <v>381.34</v>
      </c>
      <c r="O44" s="49">
        <v>367.43</v>
      </c>
      <c r="P44" s="49">
        <v>356.3</v>
      </c>
      <c r="Q44" s="50">
        <v>840.74</v>
      </c>
      <c r="R44" s="194">
        <v>0.17</v>
      </c>
      <c r="S44" s="50">
        <f t="shared" si="2"/>
        <v>697.81420000000003</v>
      </c>
    </row>
    <row r="45" spans="1:26" ht="14">
      <c r="B45" s="51" t="s">
        <v>17</v>
      </c>
      <c r="C45" s="52" t="s">
        <v>179</v>
      </c>
      <c r="D45" s="53" t="s">
        <v>152</v>
      </c>
      <c r="E45" s="54" t="s">
        <v>150</v>
      </c>
      <c r="F45" s="55">
        <v>485</v>
      </c>
      <c r="G45" s="55">
        <v>4</v>
      </c>
      <c r="H45" s="55">
        <v>1</v>
      </c>
      <c r="I45" s="55">
        <v>4</v>
      </c>
      <c r="J45" s="48"/>
      <c r="K45" s="56">
        <v>865.71</v>
      </c>
      <c r="L45" s="56">
        <v>784.07</v>
      </c>
      <c r="M45" s="56">
        <v>722.83</v>
      </c>
      <c r="N45" s="56">
        <v>661.59</v>
      </c>
      <c r="O45" s="56">
        <v>636.08000000000004</v>
      </c>
      <c r="P45" s="56">
        <v>615.66999999999996</v>
      </c>
      <c r="Q45" s="57">
        <v>1464.65</v>
      </c>
      <c r="R45" s="193">
        <v>0.17</v>
      </c>
      <c r="S45" s="57">
        <f t="shared" si="2"/>
        <v>1215.6595</v>
      </c>
    </row>
    <row r="46" spans="1:26" s="19" customFormat="1" ht="14">
      <c r="A46" s="21"/>
      <c r="B46" s="66" t="s">
        <v>250</v>
      </c>
      <c r="C46" s="67"/>
      <c r="D46" s="68"/>
      <c r="E46" s="69"/>
      <c r="F46" s="70"/>
      <c r="G46" s="70"/>
      <c r="H46" s="70"/>
      <c r="I46" s="70"/>
      <c r="J46" s="67"/>
      <c r="K46" s="71"/>
      <c r="L46" s="71"/>
      <c r="M46" s="71"/>
      <c r="N46" s="71"/>
      <c r="O46" s="71"/>
      <c r="P46" s="71"/>
      <c r="Q46" s="72"/>
      <c r="R46" s="196"/>
      <c r="S46" s="72"/>
      <c r="T46" s="21"/>
      <c r="U46" s="21"/>
      <c r="V46" s="21"/>
      <c r="W46" s="21"/>
      <c r="X46" s="21"/>
      <c r="Y46" s="21"/>
      <c r="Z46" s="21"/>
    </row>
    <row r="47" spans="1:26" ht="14">
      <c r="B47" s="43" t="s">
        <v>3</v>
      </c>
      <c r="C47" s="44" t="s">
        <v>180</v>
      </c>
      <c r="D47" s="45" t="s">
        <v>144</v>
      </c>
      <c r="E47" s="46" t="s">
        <v>415</v>
      </c>
      <c r="F47" s="47">
        <v>36</v>
      </c>
      <c r="G47" s="47">
        <v>9</v>
      </c>
      <c r="H47" s="47">
        <v>4</v>
      </c>
      <c r="I47" s="47">
        <v>36</v>
      </c>
      <c r="J47" s="48"/>
      <c r="K47" s="49">
        <v>44.8</v>
      </c>
      <c r="L47" s="49">
        <v>38.76</v>
      </c>
      <c r="M47" s="49">
        <v>34.22</v>
      </c>
      <c r="N47" s="49">
        <v>29.68</v>
      </c>
      <c r="O47" s="49">
        <v>27.79</v>
      </c>
      <c r="P47" s="49">
        <v>26.28</v>
      </c>
      <c r="Q47" s="50">
        <v>68.91</v>
      </c>
      <c r="R47" s="194">
        <v>0.17</v>
      </c>
      <c r="S47" s="50">
        <f t="shared" ref="S47:S52" si="3">Q47-(Q47*R47)</f>
        <v>57.195299999999996</v>
      </c>
    </row>
    <row r="48" spans="1:26" ht="14">
      <c r="B48" s="51" t="s">
        <v>44</v>
      </c>
      <c r="C48" s="52" t="s">
        <v>180</v>
      </c>
      <c r="D48" s="53" t="s">
        <v>145</v>
      </c>
      <c r="E48" s="54" t="s">
        <v>414</v>
      </c>
      <c r="F48" s="55">
        <v>36</v>
      </c>
      <c r="G48" s="55">
        <v>9</v>
      </c>
      <c r="H48" s="55">
        <v>4</v>
      </c>
      <c r="I48" s="55">
        <v>36</v>
      </c>
      <c r="J48" s="48"/>
      <c r="K48" s="56">
        <v>44.8</v>
      </c>
      <c r="L48" s="56">
        <v>38.76</v>
      </c>
      <c r="M48" s="56">
        <v>34.22</v>
      </c>
      <c r="N48" s="56">
        <v>29.68</v>
      </c>
      <c r="O48" s="56">
        <v>27.79</v>
      </c>
      <c r="P48" s="56">
        <v>26.28</v>
      </c>
      <c r="Q48" s="57">
        <v>68.91</v>
      </c>
      <c r="R48" s="193">
        <v>0.17</v>
      </c>
      <c r="S48" s="57">
        <f t="shared" si="3"/>
        <v>57.195299999999996</v>
      </c>
    </row>
    <row r="49" spans="2:19" ht="14">
      <c r="B49" s="43" t="s">
        <v>21</v>
      </c>
      <c r="C49" s="44" t="s">
        <v>180</v>
      </c>
      <c r="D49" s="45" t="s">
        <v>149</v>
      </c>
      <c r="E49" s="46" t="s">
        <v>150</v>
      </c>
      <c r="F49" s="47">
        <v>45</v>
      </c>
      <c r="G49" s="47">
        <v>9</v>
      </c>
      <c r="H49" s="47">
        <v>2</v>
      </c>
      <c r="I49" s="47">
        <v>18</v>
      </c>
      <c r="J49" s="48"/>
      <c r="K49" s="49">
        <v>56.02</v>
      </c>
      <c r="L49" s="49">
        <v>48.46</v>
      </c>
      <c r="M49" s="49">
        <v>42.79</v>
      </c>
      <c r="N49" s="49">
        <v>37.119999999999997</v>
      </c>
      <c r="O49" s="49">
        <v>34.75</v>
      </c>
      <c r="P49" s="49">
        <v>32.86</v>
      </c>
      <c r="Q49" s="50">
        <v>79.407711414048052</v>
      </c>
      <c r="R49" s="194">
        <v>0.17</v>
      </c>
      <c r="S49" s="50">
        <f t="shared" si="3"/>
        <v>65.908400473659881</v>
      </c>
    </row>
    <row r="50" spans="2:19" ht="14">
      <c r="B50" s="51" t="s">
        <v>14</v>
      </c>
      <c r="C50" s="52" t="s">
        <v>180</v>
      </c>
      <c r="D50" s="53" t="s">
        <v>151</v>
      </c>
      <c r="E50" s="54" t="s">
        <v>150</v>
      </c>
      <c r="F50" s="55">
        <v>265</v>
      </c>
      <c r="G50" s="55">
        <v>4</v>
      </c>
      <c r="H50" s="55">
        <v>1</v>
      </c>
      <c r="I50" s="55">
        <v>4</v>
      </c>
      <c r="J50" s="48"/>
      <c r="K50" s="56">
        <v>321.04000000000002</v>
      </c>
      <c r="L50" s="56">
        <v>277.16000000000003</v>
      </c>
      <c r="M50" s="56">
        <v>244.31</v>
      </c>
      <c r="N50" s="56">
        <v>211.53</v>
      </c>
      <c r="O50" s="56">
        <v>197.9</v>
      </c>
      <c r="P50" s="56">
        <v>187.01</v>
      </c>
      <c r="Q50" s="57">
        <v>453.35</v>
      </c>
      <c r="R50" s="193">
        <v>0.17</v>
      </c>
      <c r="S50" s="57">
        <f t="shared" si="3"/>
        <v>376.28050000000002</v>
      </c>
    </row>
    <row r="51" spans="2:19" ht="14">
      <c r="B51" s="43" t="s">
        <v>15</v>
      </c>
      <c r="C51" s="44" t="s">
        <v>180</v>
      </c>
      <c r="D51" s="45" t="s">
        <v>152</v>
      </c>
      <c r="E51" s="46" t="s">
        <v>150</v>
      </c>
      <c r="F51" s="47">
        <v>485</v>
      </c>
      <c r="G51" s="47">
        <v>4</v>
      </c>
      <c r="H51" s="47">
        <v>1</v>
      </c>
      <c r="I51" s="47">
        <v>4</v>
      </c>
      <c r="J51" s="48"/>
      <c r="K51" s="49">
        <v>588.12</v>
      </c>
      <c r="L51" s="49">
        <v>508.05</v>
      </c>
      <c r="M51" s="49">
        <v>447.89</v>
      </c>
      <c r="N51" s="49">
        <v>387.84</v>
      </c>
      <c r="O51" s="49">
        <v>362.86</v>
      </c>
      <c r="P51" s="49">
        <v>342.89</v>
      </c>
      <c r="Q51" s="50">
        <v>831.09</v>
      </c>
      <c r="R51" s="194">
        <v>0.17</v>
      </c>
      <c r="S51" s="50">
        <f t="shared" si="3"/>
        <v>689.80470000000003</v>
      </c>
    </row>
    <row r="52" spans="2:19" ht="14">
      <c r="B52" s="51" t="s">
        <v>26</v>
      </c>
      <c r="C52" s="52" t="s">
        <v>180</v>
      </c>
      <c r="D52" s="53" t="s">
        <v>153</v>
      </c>
      <c r="E52" s="54" t="s">
        <v>150</v>
      </c>
      <c r="F52" s="55">
        <v>2440</v>
      </c>
      <c r="G52" s="55">
        <v>1</v>
      </c>
      <c r="H52" s="55">
        <v>1</v>
      </c>
      <c r="I52" s="55">
        <v>1</v>
      </c>
      <c r="J52" s="48"/>
      <c r="K52" s="56">
        <v>2875.87</v>
      </c>
      <c r="L52" s="56">
        <v>2477.7399999999998</v>
      </c>
      <c r="M52" s="56">
        <v>2180.31</v>
      </c>
      <c r="N52" s="56">
        <v>1884.08</v>
      </c>
      <c r="O52" s="56">
        <v>1761.06</v>
      </c>
      <c r="P52" s="56">
        <v>1662.83</v>
      </c>
      <c r="Q52" s="57">
        <v>4040.77</v>
      </c>
      <c r="R52" s="193">
        <v>0.17</v>
      </c>
      <c r="S52" s="57">
        <f t="shared" si="3"/>
        <v>3353.8391000000001</v>
      </c>
    </row>
    <row r="53" spans="2:19" s="5" customFormat="1" ht="14">
      <c r="B53" s="66" t="s">
        <v>244</v>
      </c>
      <c r="C53" s="67"/>
      <c r="D53" s="68"/>
      <c r="E53" s="69"/>
      <c r="F53" s="70"/>
      <c r="G53" s="70"/>
      <c r="H53" s="70"/>
      <c r="I53" s="70"/>
      <c r="J53" s="67"/>
      <c r="K53" s="71"/>
      <c r="L53" s="71"/>
      <c r="M53" s="71"/>
      <c r="N53" s="71"/>
      <c r="O53" s="71"/>
      <c r="P53" s="71"/>
      <c r="Q53" s="72"/>
      <c r="R53" s="196"/>
      <c r="S53" s="72"/>
    </row>
    <row r="54" spans="2:19" ht="14">
      <c r="B54" s="43" t="s">
        <v>2</v>
      </c>
      <c r="C54" s="44" t="s">
        <v>244</v>
      </c>
      <c r="D54" s="45" t="s">
        <v>144</v>
      </c>
      <c r="E54" s="46" t="s">
        <v>415</v>
      </c>
      <c r="F54" s="47">
        <v>36</v>
      </c>
      <c r="G54" s="47">
        <v>9</v>
      </c>
      <c r="H54" s="47">
        <v>4</v>
      </c>
      <c r="I54" s="47">
        <v>36</v>
      </c>
      <c r="J54" s="48"/>
      <c r="K54" s="49">
        <v>116.07</v>
      </c>
      <c r="L54" s="49">
        <v>109.52</v>
      </c>
      <c r="M54" s="49">
        <v>104.6</v>
      </c>
      <c r="N54" s="49">
        <v>99.69</v>
      </c>
      <c r="O54" s="49">
        <v>97.64</v>
      </c>
      <c r="P54" s="49">
        <v>96</v>
      </c>
      <c r="Q54" s="50">
        <v>212.70999999999998</v>
      </c>
      <c r="R54" s="194">
        <v>0.17</v>
      </c>
      <c r="S54" s="50">
        <f t="shared" ref="S54:S57" si="4">Q54-(Q54*R54)</f>
        <v>176.54929999999999</v>
      </c>
    </row>
    <row r="55" spans="2:19" ht="14">
      <c r="B55" s="51" t="s">
        <v>43</v>
      </c>
      <c r="C55" s="52" t="s">
        <v>244</v>
      </c>
      <c r="D55" s="53" t="s">
        <v>145</v>
      </c>
      <c r="E55" s="54" t="s">
        <v>414</v>
      </c>
      <c r="F55" s="55">
        <v>36</v>
      </c>
      <c r="G55" s="55">
        <v>9</v>
      </c>
      <c r="H55" s="55">
        <v>4</v>
      </c>
      <c r="I55" s="55">
        <v>36</v>
      </c>
      <c r="J55" s="48"/>
      <c r="K55" s="56">
        <v>116.07</v>
      </c>
      <c r="L55" s="56">
        <v>109.52</v>
      </c>
      <c r="M55" s="56">
        <v>104.6</v>
      </c>
      <c r="N55" s="56">
        <v>99.69</v>
      </c>
      <c r="O55" s="56">
        <v>97.64</v>
      </c>
      <c r="P55" s="56">
        <v>96</v>
      </c>
      <c r="Q55" s="57">
        <v>212.70999999999998</v>
      </c>
      <c r="R55" s="193">
        <v>0.17</v>
      </c>
      <c r="S55" s="57">
        <f t="shared" si="4"/>
        <v>176.54929999999999</v>
      </c>
    </row>
    <row r="56" spans="2:19" ht="14">
      <c r="B56" s="43" t="s">
        <v>12</v>
      </c>
      <c r="C56" s="44" t="s">
        <v>244</v>
      </c>
      <c r="D56" s="45" t="s">
        <v>151</v>
      </c>
      <c r="E56" s="46" t="s">
        <v>150</v>
      </c>
      <c r="F56" s="47">
        <v>265</v>
      </c>
      <c r="G56" s="47">
        <v>4</v>
      </c>
      <c r="H56" s="47">
        <v>1</v>
      </c>
      <c r="I56" s="47">
        <v>4</v>
      </c>
      <c r="J56" s="48"/>
      <c r="K56" s="49">
        <v>848.79</v>
      </c>
      <c r="L56" s="49">
        <v>800.74</v>
      </c>
      <c r="M56" s="49">
        <v>764.7</v>
      </c>
      <c r="N56" s="49">
        <v>728.67</v>
      </c>
      <c r="O56" s="49">
        <v>713.65</v>
      </c>
      <c r="P56" s="49">
        <v>701.64</v>
      </c>
      <c r="Q56" s="50">
        <v>1555.44</v>
      </c>
      <c r="R56" s="194">
        <v>0.17</v>
      </c>
      <c r="S56" s="50">
        <f t="shared" si="4"/>
        <v>1291.0152</v>
      </c>
    </row>
    <row r="57" spans="2:19" ht="14">
      <c r="B57" s="51" t="s">
        <v>13</v>
      </c>
      <c r="C57" s="52" t="s">
        <v>244</v>
      </c>
      <c r="D57" s="53" t="s">
        <v>152</v>
      </c>
      <c r="E57" s="54" t="s">
        <v>150</v>
      </c>
      <c r="F57" s="55">
        <v>485</v>
      </c>
      <c r="G57" s="55">
        <v>4</v>
      </c>
      <c r="H57" s="55">
        <v>1</v>
      </c>
      <c r="I57" s="55">
        <v>4</v>
      </c>
      <c r="J57" s="48"/>
      <c r="K57" s="56">
        <v>1520.49</v>
      </c>
      <c r="L57" s="56">
        <v>1432.46</v>
      </c>
      <c r="M57" s="56">
        <v>1366.44</v>
      </c>
      <c r="N57" s="56">
        <v>1300.4100000000001</v>
      </c>
      <c r="O57" s="56">
        <v>1272.9000000000001</v>
      </c>
      <c r="P57" s="56">
        <v>1250.9000000000001</v>
      </c>
      <c r="Q57" s="57">
        <v>2778.88</v>
      </c>
      <c r="R57" s="193">
        <v>0.17</v>
      </c>
      <c r="S57" s="57">
        <f t="shared" si="4"/>
        <v>2306.4704000000002</v>
      </c>
    </row>
    <row r="58" spans="2:19" s="5" customFormat="1" ht="14">
      <c r="B58" s="66" t="s">
        <v>238</v>
      </c>
      <c r="C58" s="67"/>
      <c r="D58" s="68"/>
      <c r="E58" s="69"/>
      <c r="F58" s="70"/>
      <c r="G58" s="70"/>
      <c r="H58" s="70"/>
      <c r="I58" s="70"/>
      <c r="J58" s="67"/>
      <c r="K58" s="71"/>
      <c r="L58" s="71"/>
      <c r="M58" s="71"/>
      <c r="N58" s="71"/>
      <c r="O58" s="71"/>
      <c r="P58" s="71"/>
      <c r="Q58" s="72"/>
      <c r="R58" s="196"/>
      <c r="S58" s="72"/>
    </row>
    <row r="59" spans="2:19" ht="14">
      <c r="B59" s="43" t="s">
        <v>203</v>
      </c>
      <c r="C59" s="44" t="s">
        <v>183</v>
      </c>
      <c r="D59" s="45" t="s">
        <v>148</v>
      </c>
      <c r="E59" s="46" t="s">
        <v>415</v>
      </c>
      <c r="F59" s="47">
        <v>18</v>
      </c>
      <c r="G59" s="47">
        <v>21</v>
      </c>
      <c r="H59" s="47">
        <v>3</v>
      </c>
      <c r="I59" s="47">
        <v>63</v>
      </c>
      <c r="J59" s="48"/>
      <c r="K59" s="49">
        <v>33.619999999999997</v>
      </c>
      <c r="L59" s="49">
        <v>30.41</v>
      </c>
      <c r="M59" s="49">
        <v>28</v>
      </c>
      <c r="N59" s="49">
        <v>25.61</v>
      </c>
      <c r="O59" s="49">
        <v>24.6</v>
      </c>
      <c r="P59" s="49">
        <v>23.8</v>
      </c>
      <c r="Q59" s="50">
        <v>56.73</v>
      </c>
      <c r="R59" s="194">
        <v>0.17</v>
      </c>
      <c r="S59" s="50">
        <f t="shared" ref="S59:S64" si="5">Q59-(Q59*R59)</f>
        <v>47.085899999999995</v>
      </c>
    </row>
    <row r="60" spans="2:19" ht="14">
      <c r="B60" s="51" t="s">
        <v>204</v>
      </c>
      <c r="C60" s="52" t="s">
        <v>183</v>
      </c>
      <c r="D60" s="53" t="s">
        <v>198</v>
      </c>
      <c r="E60" s="54" t="s">
        <v>414</v>
      </c>
      <c r="F60" s="55">
        <v>18</v>
      </c>
      <c r="G60" s="55">
        <v>21</v>
      </c>
      <c r="H60" s="55">
        <v>3</v>
      </c>
      <c r="I60" s="55">
        <v>63</v>
      </c>
      <c r="J60" s="48"/>
      <c r="K60" s="56">
        <v>33.619999999999997</v>
      </c>
      <c r="L60" s="56">
        <v>30.41</v>
      </c>
      <c r="M60" s="56">
        <v>28</v>
      </c>
      <c r="N60" s="56">
        <v>25.61</v>
      </c>
      <c r="O60" s="56">
        <v>24.6</v>
      </c>
      <c r="P60" s="56">
        <v>23.8</v>
      </c>
      <c r="Q60" s="57">
        <v>56.73</v>
      </c>
      <c r="R60" s="193">
        <v>0.17</v>
      </c>
      <c r="S60" s="57">
        <f t="shared" si="5"/>
        <v>47.085899999999995</v>
      </c>
    </row>
    <row r="61" spans="2:19" ht="14">
      <c r="B61" s="43" t="s">
        <v>38</v>
      </c>
      <c r="C61" s="44" t="s">
        <v>183</v>
      </c>
      <c r="D61" s="45" t="s">
        <v>144</v>
      </c>
      <c r="E61" s="46" t="s">
        <v>415</v>
      </c>
      <c r="F61" s="47">
        <v>36</v>
      </c>
      <c r="G61" s="47">
        <v>9</v>
      </c>
      <c r="H61" s="47">
        <v>4</v>
      </c>
      <c r="I61" s="47">
        <v>36</v>
      </c>
      <c r="J61" s="48"/>
      <c r="K61" s="49">
        <v>63.43</v>
      </c>
      <c r="L61" s="49">
        <v>57.38</v>
      </c>
      <c r="M61" s="49">
        <v>52.85</v>
      </c>
      <c r="N61" s="49">
        <v>48.31</v>
      </c>
      <c r="O61" s="49">
        <v>46.42</v>
      </c>
      <c r="P61" s="49">
        <v>44.91</v>
      </c>
      <c r="Q61" s="50">
        <v>107.03</v>
      </c>
      <c r="R61" s="194">
        <v>0.17</v>
      </c>
      <c r="S61" s="50">
        <f t="shared" si="5"/>
        <v>88.834900000000005</v>
      </c>
    </row>
    <row r="62" spans="2:19" ht="14">
      <c r="B62" s="51" t="s">
        <v>218</v>
      </c>
      <c r="C62" s="52" t="s">
        <v>183</v>
      </c>
      <c r="D62" s="53" t="s">
        <v>145</v>
      </c>
      <c r="E62" s="54" t="s">
        <v>219</v>
      </c>
      <c r="F62" s="55">
        <v>36</v>
      </c>
      <c r="G62" s="55">
        <v>9</v>
      </c>
      <c r="H62" s="55">
        <v>4</v>
      </c>
      <c r="I62" s="55">
        <v>36</v>
      </c>
      <c r="J62" s="48"/>
      <c r="K62" s="56">
        <v>63.43</v>
      </c>
      <c r="L62" s="56">
        <v>57.38</v>
      </c>
      <c r="M62" s="56">
        <v>52.85</v>
      </c>
      <c r="N62" s="56">
        <v>48.31</v>
      </c>
      <c r="O62" s="56">
        <v>46.42</v>
      </c>
      <c r="P62" s="56">
        <v>44.91</v>
      </c>
      <c r="Q62" s="57">
        <v>107.03</v>
      </c>
      <c r="R62" s="193">
        <v>0.17</v>
      </c>
      <c r="S62" s="57">
        <f t="shared" si="5"/>
        <v>88.834900000000005</v>
      </c>
    </row>
    <row r="63" spans="2:19" ht="14">
      <c r="B63" s="43" t="s">
        <v>220</v>
      </c>
      <c r="C63" s="44" t="s">
        <v>183</v>
      </c>
      <c r="D63" s="45" t="s">
        <v>151</v>
      </c>
      <c r="E63" s="46" t="s">
        <v>150</v>
      </c>
      <c r="F63" s="47">
        <v>265</v>
      </c>
      <c r="G63" s="47">
        <v>4</v>
      </c>
      <c r="H63" s="47">
        <v>1</v>
      </c>
      <c r="I63" s="47">
        <v>4</v>
      </c>
      <c r="J63" s="48"/>
      <c r="K63" s="49">
        <v>476</v>
      </c>
      <c r="L63" s="49">
        <v>425.39</v>
      </c>
      <c r="M63" s="49">
        <v>394.46</v>
      </c>
      <c r="N63" s="49">
        <v>374.79</v>
      </c>
      <c r="O63" s="49">
        <v>352.3</v>
      </c>
      <c r="P63" s="49">
        <v>346.68</v>
      </c>
      <c r="Q63" s="50">
        <v>761.08</v>
      </c>
      <c r="R63" s="194">
        <v>0.17</v>
      </c>
      <c r="S63" s="50">
        <f t="shared" si="5"/>
        <v>631.69640000000004</v>
      </c>
    </row>
    <row r="64" spans="2:19" ht="14">
      <c r="B64" s="51" t="s">
        <v>221</v>
      </c>
      <c r="C64" s="52" t="s">
        <v>183</v>
      </c>
      <c r="D64" s="53" t="s">
        <v>152</v>
      </c>
      <c r="E64" s="54" t="s">
        <v>150</v>
      </c>
      <c r="F64" s="55">
        <v>485</v>
      </c>
      <c r="G64" s="55">
        <v>4</v>
      </c>
      <c r="H64" s="55">
        <v>1</v>
      </c>
      <c r="I64" s="55">
        <v>4</v>
      </c>
      <c r="J64" s="48"/>
      <c r="K64" s="56">
        <v>864.01</v>
      </c>
      <c r="L64" s="56">
        <v>772.16</v>
      </c>
      <c r="M64" s="56">
        <v>716.03</v>
      </c>
      <c r="N64" s="56">
        <v>680.31</v>
      </c>
      <c r="O64" s="56">
        <v>639.48</v>
      </c>
      <c r="P64" s="56">
        <v>629.28</v>
      </c>
      <c r="Q64" s="57">
        <v>1396.4</v>
      </c>
      <c r="R64" s="193">
        <v>0.17</v>
      </c>
      <c r="S64" s="57">
        <f t="shared" si="5"/>
        <v>1159.0120000000002</v>
      </c>
    </row>
    <row r="65" spans="2:19" s="19" customFormat="1" ht="14">
      <c r="B65" s="66" t="s">
        <v>209</v>
      </c>
      <c r="C65" s="67"/>
      <c r="D65" s="68"/>
      <c r="E65" s="69"/>
      <c r="F65" s="70"/>
      <c r="G65" s="70"/>
      <c r="H65" s="70"/>
      <c r="I65" s="70"/>
      <c r="J65" s="67"/>
      <c r="K65" s="71"/>
      <c r="L65" s="71"/>
      <c r="M65" s="71"/>
      <c r="N65" s="71"/>
      <c r="O65" s="71"/>
      <c r="P65" s="71"/>
      <c r="Q65" s="72"/>
      <c r="R65" s="196"/>
      <c r="S65" s="72"/>
    </row>
    <row r="66" spans="2:19" ht="14">
      <c r="B66" s="43" t="s">
        <v>210</v>
      </c>
      <c r="C66" s="44" t="s">
        <v>209</v>
      </c>
      <c r="D66" s="45" t="s">
        <v>149</v>
      </c>
      <c r="E66" s="46" t="s">
        <v>150</v>
      </c>
      <c r="F66" s="47">
        <v>45</v>
      </c>
      <c r="G66" s="47">
        <v>9</v>
      </c>
      <c r="H66" s="47">
        <v>2</v>
      </c>
      <c r="I66" s="47">
        <v>18</v>
      </c>
      <c r="J66" s="48"/>
      <c r="K66" s="49">
        <v>66.930000000000007</v>
      </c>
      <c r="L66" s="49">
        <v>58.66</v>
      </c>
      <c r="M66" s="49">
        <v>55.11</v>
      </c>
      <c r="N66" s="49">
        <v>52.75</v>
      </c>
      <c r="O66" s="49">
        <v>50.39</v>
      </c>
      <c r="P66" s="49">
        <v>49.21</v>
      </c>
      <c r="Q66" s="50">
        <v>116.46</v>
      </c>
      <c r="R66" s="194">
        <v>0.17</v>
      </c>
      <c r="S66" s="50">
        <f t="shared" ref="S66:S69" si="6">Q66-(Q66*R66)</f>
        <v>96.661799999999999</v>
      </c>
    </row>
    <row r="67" spans="2:19" ht="14">
      <c r="B67" s="51" t="s">
        <v>211</v>
      </c>
      <c r="C67" s="52" t="s">
        <v>209</v>
      </c>
      <c r="D67" s="53" t="s">
        <v>151</v>
      </c>
      <c r="E67" s="54" t="s">
        <v>150</v>
      </c>
      <c r="F67" s="55">
        <v>265</v>
      </c>
      <c r="G67" s="55">
        <v>4</v>
      </c>
      <c r="H67" s="55">
        <v>1</v>
      </c>
      <c r="I67" s="55">
        <v>4</v>
      </c>
      <c r="J67" s="48"/>
      <c r="K67" s="56">
        <v>399.65</v>
      </c>
      <c r="L67" s="56">
        <v>350.96</v>
      </c>
      <c r="M67" s="56">
        <v>330.09</v>
      </c>
      <c r="N67" s="56">
        <v>316.18</v>
      </c>
      <c r="O67" s="56">
        <v>302.26</v>
      </c>
      <c r="P67" s="56">
        <v>295.31</v>
      </c>
      <c r="Q67" s="57">
        <v>695.39</v>
      </c>
      <c r="R67" s="193">
        <v>0.17</v>
      </c>
      <c r="S67" s="57">
        <f t="shared" si="6"/>
        <v>577.17369999999994</v>
      </c>
    </row>
    <row r="68" spans="2:19" ht="14">
      <c r="B68" s="43" t="s">
        <v>212</v>
      </c>
      <c r="C68" s="44" t="s">
        <v>209</v>
      </c>
      <c r="D68" s="45" t="s">
        <v>152</v>
      </c>
      <c r="E68" s="46" t="s">
        <v>150</v>
      </c>
      <c r="F68" s="47">
        <v>485</v>
      </c>
      <c r="G68" s="47">
        <v>4</v>
      </c>
      <c r="H68" s="47">
        <v>1</v>
      </c>
      <c r="I68" s="47">
        <v>4</v>
      </c>
      <c r="J68" s="48"/>
      <c r="K68" s="49">
        <v>705.69</v>
      </c>
      <c r="L68" s="49">
        <v>616.39</v>
      </c>
      <c r="M68" s="49">
        <v>578.12</v>
      </c>
      <c r="N68" s="49">
        <v>552.6</v>
      </c>
      <c r="O68" s="49">
        <v>527.09</v>
      </c>
      <c r="P68" s="49">
        <v>514.33000000000004</v>
      </c>
      <c r="Q68" s="50">
        <v>1227.9000000000001</v>
      </c>
      <c r="R68" s="194">
        <v>0.17</v>
      </c>
      <c r="S68" s="50">
        <f t="shared" si="6"/>
        <v>1019.157</v>
      </c>
    </row>
    <row r="69" spans="2:19" ht="14">
      <c r="B69" s="51" t="s">
        <v>213</v>
      </c>
      <c r="C69" s="52" t="s">
        <v>209</v>
      </c>
      <c r="D69" s="53" t="s">
        <v>153</v>
      </c>
      <c r="E69" s="54" t="s">
        <v>150</v>
      </c>
      <c r="F69" s="55">
        <v>2440</v>
      </c>
      <c r="G69" s="55">
        <v>1</v>
      </c>
      <c r="H69" s="55">
        <v>1</v>
      </c>
      <c r="I69" s="55">
        <v>1</v>
      </c>
      <c r="J69" s="48"/>
      <c r="K69" s="56">
        <v>3411.57</v>
      </c>
      <c r="L69" s="56">
        <v>2988.02</v>
      </c>
      <c r="M69" s="56">
        <v>2806.5</v>
      </c>
      <c r="N69" s="56">
        <v>2685.49</v>
      </c>
      <c r="O69" s="56">
        <v>2564.48</v>
      </c>
      <c r="P69" s="56">
        <v>2503.9699999999998</v>
      </c>
      <c r="Q69" s="57">
        <v>5936.13</v>
      </c>
      <c r="R69" s="193">
        <v>0.17</v>
      </c>
      <c r="S69" s="57">
        <f t="shared" si="6"/>
        <v>4926.9879000000001</v>
      </c>
    </row>
    <row r="70" spans="2:19" ht="14">
      <c r="B70" s="79" t="s">
        <v>293</v>
      </c>
      <c r="C70" s="80"/>
      <c r="D70" s="81"/>
      <c r="E70" s="82"/>
      <c r="F70" s="83"/>
      <c r="G70" s="83"/>
      <c r="H70" s="83"/>
      <c r="I70" s="83"/>
      <c r="J70" s="80"/>
      <c r="K70" s="84"/>
      <c r="L70" s="84"/>
      <c r="M70" s="84"/>
      <c r="N70" s="84"/>
      <c r="O70" s="84"/>
      <c r="P70" s="84"/>
      <c r="Q70" s="85"/>
      <c r="R70" s="198"/>
      <c r="S70" s="85"/>
    </row>
    <row r="71" spans="2:19" ht="14">
      <c r="B71" s="43" t="s">
        <v>7</v>
      </c>
      <c r="C71" s="44" t="s">
        <v>185</v>
      </c>
      <c r="D71" s="45" t="s">
        <v>144</v>
      </c>
      <c r="E71" s="46" t="s">
        <v>269</v>
      </c>
      <c r="F71" s="47">
        <v>36</v>
      </c>
      <c r="G71" s="47">
        <v>9</v>
      </c>
      <c r="H71" s="47">
        <v>4</v>
      </c>
      <c r="I71" s="47">
        <v>36</v>
      </c>
      <c r="J71" s="48"/>
      <c r="K71" s="49">
        <v>111.42</v>
      </c>
      <c r="L71" s="49">
        <v>105.2</v>
      </c>
      <c r="M71" s="49">
        <v>100.54</v>
      </c>
      <c r="N71" s="49">
        <v>95.88</v>
      </c>
      <c r="O71" s="49">
        <v>93.93</v>
      </c>
      <c r="P71" s="49">
        <v>92.38</v>
      </c>
      <c r="Q71" s="50">
        <v>214.09</v>
      </c>
      <c r="R71" s="194">
        <v>0.17</v>
      </c>
      <c r="S71" s="50">
        <f t="shared" ref="S71" si="7">Q71-(Q71*R71)</f>
        <v>177.69470000000001</v>
      </c>
    </row>
    <row r="72" spans="2:19" ht="14">
      <c r="B72" s="66" t="s">
        <v>301</v>
      </c>
      <c r="C72" s="67"/>
      <c r="D72" s="68"/>
      <c r="E72" s="69"/>
      <c r="F72" s="70"/>
      <c r="G72" s="70"/>
      <c r="H72" s="70"/>
      <c r="I72" s="70"/>
      <c r="J72" s="67"/>
      <c r="K72" s="71"/>
      <c r="L72" s="71"/>
      <c r="M72" s="71"/>
      <c r="N72" s="71"/>
      <c r="O72" s="71"/>
      <c r="P72" s="71"/>
      <c r="Q72" s="72"/>
      <c r="R72" s="196"/>
      <c r="S72" s="72"/>
    </row>
    <row r="73" spans="2:19" ht="14">
      <c r="B73" s="51" t="s">
        <v>29</v>
      </c>
      <c r="C73" s="52" t="s">
        <v>300</v>
      </c>
      <c r="D73" s="53" t="s">
        <v>154</v>
      </c>
      <c r="E73" s="54" t="s">
        <v>155</v>
      </c>
      <c r="F73" s="55">
        <v>28</v>
      </c>
      <c r="G73" s="55">
        <v>11</v>
      </c>
      <c r="H73" s="55">
        <v>5</v>
      </c>
      <c r="I73" s="55">
        <v>55</v>
      </c>
      <c r="J73" s="48"/>
      <c r="K73" s="56">
        <v>53.26</v>
      </c>
      <c r="L73" s="56">
        <v>48.55</v>
      </c>
      <c r="M73" s="56">
        <v>45.02</v>
      </c>
      <c r="N73" s="56">
        <v>41.5</v>
      </c>
      <c r="O73" s="56">
        <v>40.03</v>
      </c>
      <c r="P73" s="56">
        <v>38.85</v>
      </c>
      <c r="Q73" s="57">
        <v>95.050000000000011</v>
      </c>
      <c r="R73" s="193">
        <v>0.17</v>
      </c>
      <c r="S73" s="57">
        <f t="shared" ref="S73" si="8">Q73-(Q73*R73)</f>
        <v>78.891500000000008</v>
      </c>
    </row>
    <row r="74" spans="2:19" ht="14">
      <c r="B74" s="79" t="s">
        <v>239</v>
      </c>
      <c r="C74" s="80"/>
      <c r="D74" s="81"/>
      <c r="E74" s="82"/>
      <c r="F74" s="83"/>
      <c r="G74" s="83"/>
      <c r="H74" s="83"/>
      <c r="I74" s="83"/>
      <c r="J74" s="80"/>
      <c r="K74" s="84"/>
      <c r="L74" s="84"/>
      <c r="M74" s="84"/>
      <c r="N74" s="84"/>
      <c r="O74" s="84"/>
      <c r="P74" s="84"/>
      <c r="Q74" s="85"/>
      <c r="R74" s="198"/>
      <c r="S74" s="85"/>
    </row>
    <row r="75" spans="2:19" ht="14">
      <c r="B75" s="43" t="s">
        <v>32</v>
      </c>
      <c r="C75" s="44" t="s">
        <v>187</v>
      </c>
      <c r="D75" s="45" t="s">
        <v>154</v>
      </c>
      <c r="E75" s="46" t="s">
        <v>155</v>
      </c>
      <c r="F75" s="47">
        <v>27</v>
      </c>
      <c r="G75" s="47">
        <v>10</v>
      </c>
      <c r="H75" s="47">
        <v>5</v>
      </c>
      <c r="I75" s="47">
        <v>50</v>
      </c>
      <c r="J75" s="48"/>
      <c r="K75" s="49">
        <v>48.67</v>
      </c>
      <c r="L75" s="49">
        <v>44.13</v>
      </c>
      <c r="M75" s="49">
        <v>40.729999999999997</v>
      </c>
      <c r="N75" s="49">
        <v>37.33</v>
      </c>
      <c r="O75" s="49">
        <v>35.909999999999997</v>
      </c>
      <c r="P75" s="49">
        <v>34.78</v>
      </c>
      <c r="Q75" s="50">
        <v>81.819999999999993</v>
      </c>
      <c r="R75" s="194">
        <v>0.17</v>
      </c>
      <c r="S75" s="50">
        <f t="shared" ref="S75" si="9">Q75-(Q75*R75)</f>
        <v>67.910599999999988</v>
      </c>
    </row>
    <row r="76" spans="2:19" ht="14">
      <c r="B76" s="66" t="s">
        <v>252</v>
      </c>
      <c r="C76" s="67"/>
      <c r="D76" s="68"/>
      <c r="E76" s="69"/>
      <c r="F76" s="70"/>
      <c r="G76" s="70"/>
      <c r="H76" s="70"/>
      <c r="I76" s="70"/>
      <c r="J76" s="67"/>
      <c r="K76" s="71"/>
      <c r="L76" s="71"/>
      <c r="M76" s="71"/>
      <c r="N76" s="71"/>
      <c r="O76" s="71"/>
      <c r="P76" s="71"/>
      <c r="Q76" s="72"/>
      <c r="R76" s="196"/>
      <c r="S76" s="72"/>
    </row>
    <row r="77" spans="2:19" ht="14">
      <c r="B77" s="51" t="s">
        <v>27</v>
      </c>
      <c r="C77" s="52" t="s">
        <v>206</v>
      </c>
      <c r="D77" s="53" t="s">
        <v>154</v>
      </c>
      <c r="E77" s="54" t="s">
        <v>155</v>
      </c>
      <c r="F77" s="55">
        <v>27</v>
      </c>
      <c r="G77" s="55">
        <v>11</v>
      </c>
      <c r="H77" s="55">
        <v>5</v>
      </c>
      <c r="I77" s="55">
        <v>55</v>
      </c>
      <c r="J77" s="48"/>
      <c r="K77" s="56">
        <v>40.69</v>
      </c>
      <c r="L77" s="56">
        <v>36.15</v>
      </c>
      <c r="M77" s="56">
        <v>32.75</v>
      </c>
      <c r="N77" s="56">
        <v>29.35</v>
      </c>
      <c r="O77" s="56">
        <v>27.93</v>
      </c>
      <c r="P77" s="56">
        <v>26.8</v>
      </c>
      <c r="Q77" s="57">
        <v>66.429999999999993</v>
      </c>
      <c r="R77" s="193">
        <v>0.17</v>
      </c>
      <c r="S77" s="57">
        <f t="shared" ref="S77" si="10">Q77-(Q77*R77)</f>
        <v>55.136899999999997</v>
      </c>
    </row>
    <row r="78" spans="2:19" ht="14">
      <c r="B78" s="79" t="s">
        <v>295</v>
      </c>
      <c r="C78" s="80"/>
      <c r="D78" s="81"/>
      <c r="E78" s="82"/>
      <c r="F78" s="83"/>
      <c r="G78" s="83"/>
      <c r="H78" s="83"/>
      <c r="I78" s="83"/>
      <c r="J78" s="80"/>
      <c r="K78" s="84"/>
      <c r="L78" s="84"/>
      <c r="M78" s="84"/>
      <c r="N78" s="84"/>
      <c r="O78" s="84"/>
      <c r="P78" s="84"/>
      <c r="Q78" s="85"/>
      <c r="R78" s="198"/>
      <c r="S78" s="85"/>
    </row>
    <row r="79" spans="2:19" ht="14">
      <c r="B79" s="43" t="s">
        <v>28</v>
      </c>
      <c r="C79" s="44" t="s">
        <v>188</v>
      </c>
      <c r="D79" s="45" t="s">
        <v>154</v>
      </c>
      <c r="E79" s="46" t="s">
        <v>155</v>
      </c>
      <c r="F79" s="47">
        <v>27</v>
      </c>
      <c r="G79" s="47">
        <v>10</v>
      </c>
      <c r="H79" s="47">
        <v>5</v>
      </c>
      <c r="I79" s="47">
        <v>50</v>
      </c>
      <c r="J79" s="48"/>
      <c r="K79" s="49">
        <v>52.94</v>
      </c>
      <c r="L79" s="49">
        <v>48.41</v>
      </c>
      <c r="M79" s="49">
        <v>45</v>
      </c>
      <c r="N79" s="49">
        <v>41.6</v>
      </c>
      <c r="O79" s="49">
        <v>40.18</v>
      </c>
      <c r="P79" s="49">
        <v>39.049999999999997</v>
      </c>
      <c r="Q79" s="50">
        <v>91.22</v>
      </c>
      <c r="R79" s="194">
        <v>0.17</v>
      </c>
      <c r="S79" s="50">
        <f t="shared" ref="S79" si="11">Q79-(Q79*R79)</f>
        <v>75.712599999999995</v>
      </c>
    </row>
    <row r="80" spans="2:19" ht="14">
      <c r="B80" s="79" t="s">
        <v>192</v>
      </c>
      <c r="C80" s="80"/>
      <c r="D80" s="81"/>
      <c r="E80" s="82"/>
      <c r="F80" s="83"/>
      <c r="G80" s="83"/>
      <c r="H80" s="83"/>
      <c r="I80" s="83"/>
      <c r="J80" s="80"/>
      <c r="K80" s="84"/>
      <c r="L80" s="84"/>
      <c r="M80" s="84"/>
      <c r="N80" s="84"/>
      <c r="O80" s="84"/>
      <c r="P80" s="84"/>
      <c r="Q80" s="85"/>
      <c r="R80" s="198"/>
      <c r="S80" s="85"/>
    </row>
    <row r="81" spans="2:19" ht="14">
      <c r="B81" s="51" t="s">
        <v>30</v>
      </c>
      <c r="C81" s="52" t="s">
        <v>189</v>
      </c>
      <c r="D81" s="53" t="s">
        <v>154</v>
      </c>
      <c r="E81" s="54" t="s">
        <v>155</v>
      </c>
      <c r="F81" s="55">
        <v>27</v>
      </c>
      <c r="G81" s="55">
        <v>10</v>
      </c>
      <c r="H81" s="55">
        <v>5</v>
      </c>
      <c r="I81" s="55">
        <v>50</v>
      </c>
      <c r="J81" s="48"/>
      <c r="K81" s="56">
        <v>34.450000000000003</v>
      </c>
      <c r="L81" s="56">
        <v>29.91</v>
      </c>
      <c r="M81" s="56">
        <v>26.51</v>
      </c>
      <c r="N81" s="56">
        <v>23.11</v>
      </c>
      <c r="O81" s="56">
        <v>21.69</v>
      </c>
      <c r="P81" s="56">
        <v>20.56</v>
      </c>
      <c r="Q81" s="57">
        <v>53.660000000000004</v>
      </c>
      <c r="R81" s="193">
        <v>0.17</v>
      </c>
      <c r="S81" s="57">
        <f t="shared" ref="S81" si="12">Q81-(Q81*R81)</f>
        <v>44.537800000000004</v>
      </c>
    </row>
    <row r="82" spans="2:19" ht="14">
      <c r="B82" s="79" t="s">
        <v>294</v>
      </c>
      <c r="C82" s="80"/>
      <c r="D82" s="81"/>
      <c r="E82" s="82"/>
      <c r="F82" s="83"/>
      <c r="G82" s="83"/>
      <c r="H82" s="83"/>
      <c r="I82" s="83"/>
      <c r="J82" s="80"/>
      <c r="K82" s="84"/>
      <c r="L82" s="84"/>
      <c r="M82" s="84"/>
      <c r="N82" s="84"/>
      <c r="O82" s="84"/>
      <c r="P82" s="84"/>
      <c r="Q82" s="85"/>
      <c r="R82" s="198"/>
      <c r="S82" s="85"/>
    </row>
    <row r="83" spans="2:19" ht="14">
      <c r="B83" s="43" t="s">
        <v>31</v>
      </c>
      <c r="C83" s="44" t="s">
        <v>156</v>
      </c>
      <c r="D83" s="45" t="s">
        <v>146</v>
      </c>
      <c r="E83" s="46" t="s">
        <v>155</v>
      </c>
      <c r="F83" s="47">
        <v>15</v>
      </c>
      <c r="G83" s="47">
        <v>20</v>
      </c>
      <c r="H83" s="47">
        <v>3</v>
      </c>
      <c r="I83" s="47">
        <v>60</v>
      </c>
      <c r="J83" s="48"/>
      <c r="K83" s="49">
        <v>41.6</v>
      </c>
      <c r="L83" s="49">
        <v>39.08</v>
      </c>
      <c r="M83" s="49">
        <v>37.19</v>
      </c>
      <c r="N83" s="49">
        <v>35.299999999999997</v>
      </c>
      <c r="O83" s="49">
        <v>34.51</v>
      </c>
      <c r="P83" s="49">
        <v>33.880000000000003</v>
      </c>
      <c r="Q83" s="50">
        <v>51.980000000000004</v>
      </c>
      <c r="R83" s="194">
        <v>0.17</v>
      </c>
      <c r="S83" s="50">
        <f t="shared" ref="S83:S117" si="13">Q83-(Q83*R83)</f>
        <v>43.1434</v>
      </c>
    </row>
    <row r="84" spans="2:19" ht="14">
      <c r="B84" s="66" t="s">
        <v>222</v>
      </c>
      <c r="C84" s="86"/>
      <c r="D84" s="87"/>
      <c r="E84" s="88"/>
      <c r="F84" s="89"/>
      <c r="G84" s="89"/>
      <c r="H84" s="89"/>
      <c r="I84" s="89"/>
      <c r="J84" s="90"/>
      <c r="K84" s="91"/>
      <c r="L84" s="91"/>
      <c r="M84" s="91"/>
      <c r="N84" s="91"/>
      <c r="O84" s="91"/>
      <c r="P84" s="91"/>
      <c r="Q84" s="92"/>
      <c r="R84" s="199"/>
      <c r="S84" s="92"/>
    </row>
    <row r="85" spans="2:19" s="19" customFormat="1" ht="28">
      <c r="B85" s="51" t="s">
        <v>77</v>
      </c>
      <c r="C85" s="52" t="s">
        <v>280</v>
      </c>
      <c r="D85" s="53" t="s">
        <v>157</v>
      </c>
      <c r="E85" s="54" t="s">
        <v>110</v>
      </c>
      <c r="F85" s="55">
        <v>13</v>
      </c>
      <c r="G85" s="55">
        <v>0</v>
      </c>
      <c r="H85" s="55">
        <v>0</v>
      </c>
      <c r="I85" s="55">
        <v>0</v>
      </c>
      <c r="J85" s="48"/>
      <c r="K85" s="56">
        <v>45.77</v>
      </c>
      <c r="L85" s="56">
        <v>43.59</v>
      </c>
      <c r="M85" s="56">
        <v>41.95</v>
      </c>
      <c r="N85" s="56">
        <v>40.31</v>
      </c>
      <c r="O85" s="56">
        <v>39.630000000000003</v>
      </c>
      <c r="P85" s="56">
        <v>39.08</v>
      </c>
      <c r="Q85" s="57">
        <v>74.12</v>
      </c>
      <c r="R85" s="193">
        <v>0.17</v>
      </c>
      <c r="S85" s="57">
        <f t="shared" si="13"/>
        <v>61.519600000000004</v>
      </c>
    </row>
    <row r="86" spans="2:19" s="19" customFormat="1" ht="28">
      <c r="B86" s="93" t="s">
        <v>78</v>
      </c>
      <c r="C86" s="94" t="s">
        <v>281</v>
      </c>
      <c r="D86" s="95" t="s">
        <v>157</v>
      </c>
      <c r="E86" s="46" t="s">
        <v>110</v>
      </c>
      <c r="F86" s="96">
        <v>18</v>
      </c>
      <c r="G86" s="96">
        <v>0</v>
      </c>
      <c r="H86" s="96">
        <v>0</v>
      </c>
      <c r="I86" s="96">
        <v>0</v>
      </c>
      <c r="J86" s="48"/>
      <c r="K86" s="49">
        <v>79.94</v>
      </c>
      <c r="L86" s="49">
        <v>76.91</v>
      </c>
      <c r="M86" s="49">
        <v>74.64</v>
      </c>
      <c r="N86" s="49">
        <v>72.38</v>
      </c>
      <c r="O86" s="49">
        <v>71.430000000000007</v>
      </c>
      <c r="P86" s="49">
        <v>70.680000000000007</v>
      </c>
      <c r="Q86" s="50">
        <v>124.57999999999998</v>
      </c>
      <c r="R86" s="194">
        <v>0.17</v>
      </c>
      <c r="S86" s="50">
        <f t="shared" si="13"/>
        <v>103.40139999999998</v>
      </c>
    </row>
    <row r="87" spans="2:19" s="19" customFormat="1" ht="28">
      <c r="B87" s="51" t="s">
        <v>79</v>
      </c>
      <c r="C87" s="52" t="s">
        <v>282</v>
      </c>
      <c r="D87" s="53" t="s">
        <v>157</v>
      </c>
      <c r="E87" s="54" t="s">
        <v>110</v>
      </c>
      <c r="F87" s="55">
        <v>17</v>
      </c>
      <c r="G87" s="55">
        <v>0</v>
      </c>
      <c r="H87" s="55">
        <v>0</v>
      </c>
      <c r="I87" s="55">
        <v>0</v>
      </c>
      <c r="J87" s="48"/>
      <c r="K87" s="56">
        <v>54.2</v>
      </c>
      <c r="L87" s="56">
        <v>51.35</v>
      </c>
      <c r="M87" s="56">
        <v>49.2</v>
      </c>
      <c r="N87" s="56">
        <v>47.06</v>
      </c>
      <c r="O87" s="56">
        <v>46.17</v>
      </c>
      <c r="P87" s="56">
        <v>45.45</v>
      </c>
      <c r="Q87" s="57">
        <v>91.71</v>
      </c>
      <c r="R87" s="193">
        <v>0.17</v>
      </c>
      <c r="S87" s="57">
        <f t="shared" si="13"/>
        <v>76.119299999999996</v>
      </c>
    </row>
    <row r="88" spans="2:19" s="19" customFormat="1" ht="28">
      <c r="B88" s="93" t="s">
        <v>83</v>
      </c>
      <c r="C88" s="94" t="s">
        <v>283</v>
      </c>
      <c r="D88" s="95" t="s">
        <v>157</v>
      </c>
      <c r="E88" s="46" t="s">
        <v>110</v>
      </c>
      <c r="F88" s="96">
        <v>14</v>
      </c>
      <c r="G88" s="96">
        <v>0</v>
      </c>
      <c r="H88" s="96">
        <v>0</v>
      </c>
      <c r="I88" s="96">
        <v>0</v>
      </c>
      <c r="J88" s="48"/>
      <c r="K88" s="49">
        <v>71.61</v>
      </c>
      <c r="L88" s="49">
        <v>69.260000000000005</v>
      </c>
      <c r="M88" s="49">
        <v>67.489999999999995</v>
      </c>
      <c r="N88" s="49">
        <v>65.73</v>
      </c>
      <c r="O88" s="49">
        <v>65</v>
      </c>
      <c r="P88" s="49">
        <v>64.41</v>
      </c>
      <c r="Q88" s="50">
        <v>127.97999999999999</v>
      </c>
      <c r="R88" s="194">
        <v>0.17</v>
      </c>
      <c r="S88" s="50">
        <f t="shared" si="13"/>
        <v>106.2234</v>
      </c>
    </row>
    <row r="89" spans="2:19" ht="14">
      <c r="B89" s="66" t="s">
        <v>278</v>
      </c>
      <c r="C89" s="97"/>
      <c r="D89" s="98"/>
      <c r="E89" s="88"/>
      <c r="F89" s="99"/>
      <c r="G89" s="99"/>
      <c r="H89" s="99"/>
      <c r="I89" s="99"/>
      <c r="J89" s="100"/>
      <c r="K89" s="101"/>
      <c r="L89" s="101"/>
      <c r="M89" s="101"/>
      <c r="N89" s="101"/>
      <c r="O89" s="101"/>
      <c r="P89" s="101"/>
      <c r="Q89" s="102"/>
      <c r="R89" s="183"/>
      <c r="S89" s="102"/>
    </row>
    <row r="90" spans="2:19" ht="14">
      <c r="B90" s="51" t="s">
        <v>45</v>
      </c>
      <c r="C90" s="103" t="s">
        <v>190</v>
      </c>
      <c r="D90" s="53" t="s">
        <v>157</v>
      </c>
      <c r="E90" s="104" t="s">
        <v>158</v>
      </c>
      <c r="F90" s="55">
        <v>7</v>
      </c>
      <c r="G90" s="55">
        <v>6</v>
      </c>
      <c r="H90" s="55">
        <v>7</v>
      </c>
      <c r="I90" s="55">
        <v>42</v>
      </c>
      <c r="J90" s="105"/>
      <c r="K90" s="106">
        <v>90</v>
      </c>
      <c r="L90" s="106">
        <v>90</v>
      </c>
      <c r="M90" s="106">
        <v>90</v>
      </c>
      <c r="N90" s="106">
        <v>90</v>
      </c>
      <c r="O90" s="106">
        <v>90</v>
      </c>
      <c r="P90" s="106">
        <v>90</v>
      </c>
      <c r="Q90" s="107">
        <v>90</v>
      </c>
      <c r="R90" s="185">
        <v>0</v>
      </c>
      <c r="S90" s="107">
        <f t="shared" si="13"/>
        <v>90</v>
      </c>
    </row>
    <row r="91" spans="2:19" ht="14">
      <c r="B91" s="93" t="s">
        <v>46</v>
      </c>
      <c r="C91" s="108" t="s">
        <v>191</v>
      </c>
      <c r="D91" s="95" t="s">
        <v>157</v>
      </c>
      <c r="E91" s="109" t="s">
        <v>158</v>
      </c>
      <c r="F91" s="96">
        <v>7</v>
      </c>
      <c r="G91" s="96">
        <v>6</v>
      </c>
      <c r="H91" s="96">
        <v>7</v>
      </c>
      <c r="I91" s="96">
        <v>42</v>
      </c>
      <c r="J91" s="110"/>
      <c r="K91" s="111">
        <v>90</v>
      </c>
      <c r="L91" s="111">
        <v>90</v>
      </c>
      <c r="M91" s="111">
        <v>90</v>
      </c>
      <c r="N91" s="111">
        <v>90</v>
      </c>
      <c r="O91" s="111">
        <v>90</v>
      </c>
      <c r="P91" s="111">
        <v>90</v>
      </c>
      <c r="Q91" s="112">
        <v>90</v>
      </c>
      <c r="R91" s="187">
        <v>0</v>
      </c>
      <c r="S91" s="112">
        <f t="shared" si="13"/>
        <v>90</v>
      </c>
    </row>
    <row r="92" spans="2:19" ht="14">
      <c r="B92" s="51" t="s">
        <v>47</v>
      </c>
      <c r="C92" s="103" t="s">
        <v>174</v>
      </c>
      <c r="D92" s="53" t="s">
        <v>157</v>
      </c>
      <c r="E92" s="104" t="s">
        <v>158</v>
      </c>
      <c r="F92" s="55">
        <v>7</v>
      </c>
      <c r="G92" s="55">
        <v>6</v>
      </c>
      <c r="H92" s="55">
        <v>7</v>
      </c>
      <c r="I92" s="55">
        <v>42</v>
      </c>
      <c r="J92" s="105"/>
      <c r="K92" s="106">
        <v>90</v>
      </c>
      <c r="L92" s="106">
        <v>90</v>
      </c>
      <c r="M92" s="106">
        <v>90</v>
      </c>
      <c r="N92" s="106">
        <v>90</v>
      </c>
      <c r="O92" s="106">
        <v>90</v>
      </c>
      <c r="P92" s="106">
        <v>90</v>
      </c>
      <c r="Q92" s="107">
        <v>90</v>
      </c>
      <c r="R92" s="185">
        <v>0</v>
      </c>
      <c r="S92" s="107">
        <f t="shared" si="13"/>
        <v>90</v>
      </c>
    </row>
    <row r="93" spans="2:19" ht="14">
      <c r="B93" s="93" t="s">
        <v>48</v>
      </c>
      <c r="C93" s="108" t="s">
        <v>227</v>
      </c>
      <c r="D93" s="95" t="s">
        <v>157</v>
      </c>
      <c r="E93" s="109" t="s">
        <v>158</v>
      </c>
      <c r="F93" s="96">
        <v>7</v>
      </c>
      <c r="G93" s="96">
        <v>6</v>
      </c>
      <c r="H93" s="96">
        <v>7</v>
      </c>
      <c r="I93" s="96">
        <v>42</v>
      </c>
      <c r="J93" s="110"/>
      <c r="K93" s="111">
        <v>90</v>
      </c>
      <c r="L93" s="111">
        <v>90</v>
      </c>
      <c r="M93" s="111">
        <v>90</v>
      </c>
      <c r="N93" s="111">
        <v>90</v>
      </c>
      <c r="O93" s="111">
        <v>90</v>
      </c>
      <c r="P93" s="111">
        <v>90</v>
      </c>
      <c r="Q93" s="112">
        <v>90</v>
      </c>
      <c r="R93" s="187">
        <v>0</v>
      </c>
      <c r="S93" s="112">
        <f t="shared" si="13"/>
        <v>90</v>
      </c>
    </row>
    <row r="94" spans="2:19" ht="14">
      <c r="B94" s="51" t="s">
        <v>49</v>
      </c>
      <c r="C94" s="103" t="s">
        <v>228</v>
      </c>
      <c r="D94" s="53" t="s">
        <v>157</v>
      </c>
      <c r="E94" s="104" t="s">
        <v>158</v>
      </c>
      <c r="F94" s="55">
        <v>7</v>
      </c>
      <c r="G94" s="55">
        <v>6</v>
      </c>
      <c r="H94" s="55">
        <v>7</v>
      </c>
      <c r="I94" s="55">
        <v>42</v>
      </c>
      <c r="J94" s="105"/>
      <c r="K94" s="106">
        <v>90</v>
      </c>
      <c r="L94" s="106">
        <v>90</v>
      </c>
      <c r="M94" s="106">
        <v>90</v>
      </c>
      <c r="N94" s="106">
        <v>90</v>
      </c>
      <c r="O94" s="106">
        <v>90</v>
      </c>
      <c r="P94" s="106">
        <v>90</v>
      </c>
      <c r="Q94" s="107">
        <v>90</v>
      </c>
      <c r="R94" s="185">
        <v>0</v>
      </c>
      <c r="S94" s="107">
        <f t="shared" si="13"/>
        <v>90</v>
      </c>
    </row>
    <row r="95" spans="2:19" ht="14">
      <c r="B95" s="93" t="s">
        <v>50</v>
      </c>
      <c r="C95" s="108" t="s">
        <v>184</v>
      </c>
      <c r="D95" s="95" t="s">
        <v>157</v>
      </c>
      <c r="E95" s="109" t="s">
        <v>158</v>
      </c>
      <c r="F95" s="96">
        <v>7</v>
      </c>
      <c r="G95" s="96">
        <v>6</v>
      </c>
      <c r="H95" s="96">
        <v>7</v>
      </c>
      <c r="I95" s="96">
        <v>42</v>
      </c>
      <c r="J95" s="110"/>
      <c r="K95" s="111">
        <v>90</v>
      </c>
      <c r="L95" s="111">
        <v>90</v>
      </c>
      <c r="M95" s="111">
        <v>90</v>
      </c>
      <c r="N95" s="111">
        <v>90</v>
      </c>
      <c r="O95" s="111">
        <v>90</v>
      </c>
      <c r="P95" s="111">
        <v>90</v>
      </c>
      <c r="Q95" s="112">
        <v>90</v>
      </c>
      <c r="R95" s="187">
        <v>0</v>
      </c>
      <c r="S95" s="112">
        <f t="shared" si="13"/>
        <v>90</v>
      </c>
    </row>
    <row r="96" spans="2:19" ht="14">
      <c r="B96" s="51" t="s">
        <v>51</v>
      </c>
      <c r="C96" s="103" t="s">
        <v>186</v>
      </c>
      <c r="D96" s="53" t="s">
        <v>157</v>
      </c>
      <c r="E96" s="104" t="s">
        <v>158</v>
      </c>
      <c r="F96" s="55">
        <v>7</v>
      </c>
      <c r="G96" s="55">
        <v>6</v>
      </c>
      <c r="H96" s="55">
        <v>7</v>
      </c>
      <c r="I96" s="55">
        <v>42</v>
      </c>
      <c r="J96" s="105"/>
      <c r="K96" s="106">
        <v>90</v>
      </c>
      <c r="L96" s="106">
        <v>90</v>
      </c>
      <c r="M96" s="106">
        <v>90</v>
      </c>
      <c r="N96" s="106">
        <v>90</v>
      </c>
      <c r="O96" s="106">
        <v>90</v>
      </c>
      <c r="P96" s="106">
        <v>90</v>
      </c>
      <c r="Q96" s="107">
        <v>90</v>
      </c>
      <c r="R96" s="185">
        <v>0</v>
      </c>
      <c r="S96" s="107">
        <f t="shared" si="13"/>
        <v>90</v>
      </c>
    </row>
    <row r="97" spans="2:19" ht="14">
      <c r="B97" s="93" t="s">
        <v>52</v>
      </c>
      <c r="C97" s="108" t="s">
        <v>245</v>
      </c>
      <c r="D97" s="95" t="s">
        <v>157</v>
      </c>
      <c r="E97" s="109" t="s">
        <v>158</v>
      </c>
      <c r="F97" s="96">
        <v>7</v>
      </c>
      <c r="G97" s="96">
        <v>6</v>
      </c>
      <c r="H97" s="96">
        <v>7</v>
      </c>
      <c r="I97" s="96">
        <v>42</v>
      </c>
      <c r="J97" s="110"/>
      <c r="K97" s="111">
        <v>90</v>
      </c>
      <c r="L97" s="111">
        <v>90</v>
      </c>
      <c r="M97" s="111">
        <v>90</v>
      </c>
      <c r="N97" s="111">
        <v>90</v>
      </c>
      <c r="O97" s="111">
        <v>90</v>
      </c>
      <c r="P97" s="111">
        <v>90</v>
      </c>
      <c r="Q97" s="112">
        <v>90</v>
      </c>
      <c r="R97" s="187">
        <v>0</v>
      </c>
      <c r="S97" s="112">
        <f t="shared" si="13"/>
        <v>90</v>
      </c>
    </row>
    <row r="98" spans="2:19" ht="14">
      <c r="B98" s="51" t="s">
        <v>53</v>
      </c>
      <c r="C98" s="103" t="s">
        <v>181</v>
      </c>
      <c r="D98" s="53" t="s">
        <v>157</v>
      </c>
      <c r="E98" s="104" t="s">
        <v>158</v>
      </c>
      <c r="F98" s="55">
        <v>7</v>
      </c>
      <c r="G98" s="55">
        <v>6</v>
      </c>
      <c r="H98" s="55">
        <v>7</v>
      </c>
      <c r="I98" s="55">
        <v>42</v>
      </c>
      <c r="J98" s="105"/>
      <c r="K98" s="106">
        <v>90</v>
      </c>
      <c r="L98" s="106">
        <v>90</v>
      </c>
      <c r="M98" s="106">
        <v>90</v>
      </c>
      <c r="N98" s="106">
        <v>90</v>
      </c>
      <c r="O98" s="106">
        <v>90</v>
      </c>
      <c r="P98" s="106">
        <v>90</v>
      </c>
      <c r="Q98" s="107">
        <v>90</v>
      </c>
      <c r="R98" s="185">
        <v>0</v>
      </c>
      <c r="S98" s="107">
        <f t="shared" si="13"/>
        <v>90</v>
      </c>
    </row>
    <row r="99" spans="2:19" ht="14">
      <c r="B99" s="66" t="s">
        <v>279</v>
      </c>
      <c r="C99" s="97"/>
      <c r="D99" s="98"/>
      <c r="E99" s="88"/>
      <c r="F99" s="99"/>
      <c r="G99" s="99"/>
      <c r="H99" s="99"/>
      <c r="I99" s="99"/>
      <c r="J99" s="100"/>
      <c r="K99" s="101"/>
      <c r="L99" s="101"/>
      <c r="M99" s="101"/>
      <c r="N99" s="101"/>
      <c r="O99" s="101"/>
      <c r="P99" s="101"/>
      <c r="Q99" s="102"/>
      <c r="R99" s="183"/>
      <c r="S99" s="102"/>
    </row>
    <row r="100" spans="2:19" ht="14">
      <c r="B100" s="93" t="s">
        <v>272</v>
      </c>
      <c r="C100" s="108" t="s">
        <v>275</v>
      </c>
      <c r="D100" s="95" t="s">
        <v>157</v>
      </c>
      <c r="E100" s="109" t="s">
        <v>158</v>
      </c>
      <c r="F100" s="96">
        <v>7</v>
      </c>
      <c r="G100" s="96">
        <v>6</v>
      </c>
      <c r="H100" s="96">
        <v>7</v>
      </c>
      <c r="I100" s="96">
        <v>42</v>
      </c>
      <c r="J100" s="110"/>
      <c r="K100" s="111">
        <v>90</v>
      </c>
      <c r="L100" s="111">
        <v>90</v>
      </c>
      <c r="M100" s="111">
        <v>90</v>
      </c>
      <c r="N100" s="111">
        <v>90</v>
      </c>
      <c r="O100" s="111">
        <v>90</v>
      </c>
      <c r="P100" s="111">
        <v>90</v>
      </c>
      <c r="Q100" s="112">
        <v>90</v>
      </c>
      <c r="R100" s="187">
        <v>0</v>
      </c>
      <c r="S100" s="112">
        <f t="shared" si="13"/>
        <v>90</v>
      </c>
    </row>
    <row r="101" spans="2:19" ht="14">
      <c r="B101" s="51" t="s">
        <v>273</v>
      </c>
      <c r="C101" s="103" t="s">
        <v>276</v>
      </c>
      <c r="D101" s="53" t="s">
        <v>157</v>
      </c>
      <c r="E101" s="104" t="s">
        <v>158</v>
      </c>
      <c r="F101" s="55">
        <v>7</v>
      </c>
      <c r="G101" s="55">
        <v>6</v>
      </c>
      <c r="H101" s="55">
        <v>7</v>
      </c>
      <c r="I101" s="55">
        <v>42</v>
      </c>
      <c r="J101" s="105"/>
      <c r="K101" s="106">
        <v>90</v>
      </c>
      <c r="L101" s="106">
        <v>90</v>
      </c>
      <c r="M101" s="106">
        <v>90</v>
      </c>
      <c r="N101" s="106">
        <v>90</v>
      </c>
      <c r="O101" s="106">
        <v>90</v>
      </c>
      <c r="P101" s="106">
        <v>90</v>
      </c>
      <c r="Q101" s="107">
        <v>90</v>
      </c>
      <c r="R101" s="185">
        <v>0</v>
      </c>
      <c r="S101" s="107">
        <f t="shared" si="13"/>
        <v>90</v>
      </c>
    </row>
    <row r="102" spans="2:19" ht="28">
      <c r="B102" s="93" t="s">
        <v>274</v>
      </c>
      <c r="C102" s="108" t="s">
        <v>296</v>
      </c>
      <c r="D102" s="95" t="s">
        <v>157</v>
      </c>
      <c r="E102" s="109" t="s">
        <v>158</v>
      </c>
      <c r="F102" s="96">
        <v>7</v>
      </c>
      <c r="G102" s="96">
        <v>6</v>
      </c>
      <c r="H102" s="96">
        <v>7</v>
      </c>
      <c r="I102" s="96">
        <v>42</v>
      </c>
      <c r="J102" s="110"/>
      <c r="K102" s="111">
        <v>90</v>
      </c>
      <c r="L102" s="111">
        <v>90</v>
      </c>
      <c r="M102" s="111">
        <v>90</v>
      </c>
      <c r="N102" s="111">
        <v>90</v>
      </c>
      <c r="O102" s="111">
        <v>90</v>
      </c>
      <c r="P102" s="111">
        <v>90</v>
      </c>
      <c r="Q102" s="112">
        <v>90</v>
      </c>
      <c r="R102" s="187">
        <v>0</v>
      </c>
      <c r="S102" s="112">
        <f t="shared" si="13"/>
        <v>90</v>
      </c>
    </row>
    <row r="103" spans="2:19" ht="14">
      <c r="B103" s="66" t="s">
        <v>297</v>
      </c>
      <c r="C103" s="97"/>
      <c r="D103" s="98"/>
      <c r="E103" s="88"/>
      <c r="F103" s="99"/>
      <c r="G103" s="99"/>
      <c r="H103" s="99"/>
      <c r="I103" s="99"/>
      <c r="J103" s="100"/>
      <c r="K103" s="101"/>
      <c r="L103" s="101"/>
      <c r="M103" s="101"/>
      <c r="N103" s="101"/>
      <c r="O103" s="101"/>
      <c r="P103" s="101"/>
      <c r="Q103" s="102"/>
      <c r="R103" s="183"/>
      <c r="S103" s="102"/>
    </row>
    <row r="104" spans="2:19" ht="28">
      <c r="B104" s="51" t="s">
        <v>57</v>
      </c>
      <c r="C104" s="103" t="s">
        <v>286</v>
      </c>
      <c r="D104" s="53" t="s">
        <v>157</v>
      </c>
      <c r="E104" s="104" t="s">
        <v>158</v>
      </c>
      <c r="F104" s="55">
        <v>0.75</v>
      </c>
      <c r="G104" s="55">
        <v>15</v>
      </c>
      <c r="H104" s="55">
        <v>13</v>
      </c>
      <c r="I104" s="55">
        <v>195</v>
      </c>
      <c r="J104" s="105"/>
      <c r="K104" s="106">
        <v>16.95</v>
      </c>
      <c r="L104" s="106">
        <v>16.95</v>
      </c>
      <c r="M104" s="106">
        <v>16.95</v>
      </c>
      <c r="N104" s="106">
        <v>16.95</v>
      </c>
      <c r="O104" s="106">
        <v>16.95</v>
      </c>
      <c r="P104" s="106">
        <v>16.95</v>
      </c>
      <c r="Q104" s="107">
        <f t="shared" ref="Q104:Q110" si="14">P104</f>
        <v>16.95</v>
      </c>
      <c r="R104" s="185">
        <v>0</v>
      </c>
      <c r="S104" s="107">
        <f t="shared" si="13"/>
        <v>16.95</v>
      </c>
    </row>
    <row r="105" spans="2:19" ht="28">
      <c r="B105" s="93" t="s">
        <v>61</v>
      </c>
      <c r="C105" s="108" t="s">
        <v>287</v>
      </c>
      <c r="D105" s="95" t="s">
        <v>157</v>
      </c>
      <c r="E105" s="109" t="s">
        <v>158</v>
      </c>
      <c r="F105" s="96">
        <v>0.75</v>
      </c>
      <c r="G105" s="96">
        <v>15</v>
      </c>
      <c r="H105" s="96">
        <v>13</v>
      </c>
      <c r="I105" s="96">
        <v>195</v>
      </c>
      <c r="J105" s="110"/>
      <c r="K105" s="111">
        <v>16.95</v>
      </c>
      <c r="L105" s="111">
        <v>16.95</v>
      </c>
      <c r="M105" s="111">
        <v>16.95</v>
      </c>
      <c r="N105" s="111">
        <v>16.95</v>
      </c>
      <c r="O105" s="111">
        <v>16.95</v>
      </c>
      <c r="P105" s="111">
        <v>16.95</v>
      </c>
      <c r="Q105" s="112">
        <f t="shared" si="14"/>
        <v>16.95</v>
      </c>
      <c r="R105" s="187">
        <v>0</v>
      </c>
      <c r="S105" s="112">
        <f t="shared" si="13"/>
        <v>16.95</v>
      </c>
    </row>
    <row r="106" spans="2:19" ht="28">
      <c r="B106" s="51" t="s">
        <v>63</v>
      </c>
      <c r="C106" s="103" t="s">
        <v>288</v>
      </c>
      <c r="D106" s="53" t="s">
        <v>157</v>
      </c>
      <c r="E106" s="104" t="s">
        <v>158</v>
      </c>
      <c r="F106" s="55">
        <v>0.75</v>
      </c>
      <c r="G106" s="55">
        <v>15</v>
      </c>
      <c r="H106" s="55">
        <v>13</v>
      </c>
      <c r="I106" s="55">
        <v>195</v>
      </c>
      <c r="J106" s="105"/>
      <c r="K106" s="106">
        <v>16.95</v>
      </c>
      <c r="L106" s="106">
        <v>16.95</v>
      </c>
      <c r="M106" s="106">
        <v>16.95</v>
      </c>
      <c r="N106" s="106">
        <v>16.95</v>
      </c>
      <c r="O106" s="106">
        <v>16.95</v>
      </c>
      <c r="P106" s="106">
        <v>16.95</v>
      </c>
      <c r="Q106" s="107">
        <f t="shared" si="14"/>
        <v>16.95</v>
      </c>
      <c r="R106" s="185">
        <v>0</v>
      </c>
      <c r="S106" s="107">
        <f t="shared" si="13"/>
        <v>16.95</v>
      </c>
    </row>
    <row r="107" spans="2:19" ht="28">
      <c r="B107" s="93" t="s">
        <v>58</v>
      </c>
      <c r="C107" s="108" t="s">
        <v>289</v>
      </c>
      <c r="D107" s="95" t="s">
        <v>157</v>
      </c>
      <c r="E107" s="109" t="s">
        <v>158</v>
      </c>
      <c r="F107" s="96">
        <v>0.75</v>
      </c>
      <c r="G107" s="96">
        <v>15</v>
      </c>
      <c r="H107" s="96">
        <v>13</v>
      </c>
      <c r="I107" s="96">
        <v>195</v>
      </c>
      <c r="J107" s="110"/>
      <c r="K107" s="111">
        <v>16.95</v>
      </c>
      <c r="L107" s="111">
        <v>16.95</v>
      </c>
      <c r="M107" s="111">
        <v>16.95</v>
      </c>
      <c r="N107" s="111">
        <v>16.95</v>
      </c>
      <c r="O107" s="111">
        <v>16.95</v>
      </c>
      <c r="P107" s="111">
        <v>16.95</v>
      </c>
      <c r="Q107" s="112">
        <f t="shared" si="14"/>
        <v>16.95</v>
      </c>
      <c r="R107" s="187">
        <v>0</v>
      </c>
      <c r="S107" s="112">
        <f t="shared" si="13"/>
        <v>16.95</v>
      </c>
    </row>
    <row r="108" spans="2:19" ht="14">
      <c r="B108" s="51" t="s">
        <v>59</v>
      </c>
      <c r="C108" s="103" t="s">
        <v>290</v>
      </c>
      <c r="D108" s="53" t="s">
        <v>157</v>
      </c>
      <c r="E108" s="104" t="s">
        <v>158</v>
      </c>
      <c r="F108" s="55">
        <v>0.75</v>
      </c>
      <c r="G108" s="55">
        <v>15</v>
      </c>
      <c r="H108" s="55">
        <v>13</v>
      </c>
      <c r="I108" s="55">
        <v>195</v>
      </c>
      <c r="J108" s="105"/>
      <c r="K108" s="106">
        <v>16.95</v>
      </c>
      <c r="L108" s="106">
        <v>16.95</v>
      </c>
      <c r="M108" s="106">
        <v>16.95</v>
      </c>
      <c r="N108" s="106">
        <v>16.95</v>
      </c>
      <c r="O108" s="106">
        <v>16.95</v>
      </c>
      <c r="P108" s="106">
        <v>16.95</v>
      </c>
      <c r="Q108" s="107">
        <f t="shared" si="14"/>
        <v>16.95</v>
      </c>
      <c r="R108" s="185">
        <v>0</v>
      </c>
      <c r="S108" s="107">
        <f t="shared" si="13"/>
        <v>16.95</v>
      </c>
    </row>
    <row r="109" spans="2:19" ht="28">
      <c r="B109" s="93" t="s">
        <v>60</v>
      </c>
      <c r="C109" s="108" t="s">
        <v>291</v>
      </c>
      <c r="D109" s="95" t="s">
        <v>157</v>
      </c>
      <c r="E109" s="109" t="s">
        <v>158</v>
      </c>
      <c r="F109" s="96">
        <v>0.75</v>
      </c>
      <c r="G109" s="96">
        <v>15</v>
      </c>
      <c r="H109" s="96">
        <v>13</v>
      </c>
      <c r="I109" s="96">
        <v>195</v>
      </c>
      <c r="J109" s="110"/>
      <c r="K109" s="111">
        <v>16.95</v>
      </c>
      <c r="L109" s="111">
        <v>16.95</v>
      </c>
      <c r="M109" s="111">
        <v>16.95</v>
      </c>
      <c r="N109" s="111">
        <v>16.95</v>
      </c>
      <c r="O109" s="111">
        <v>16.95</v>
      </c>
      <c r="P109" s="111">
        <v>16.95</v>
      </c>
      <c r="Q109" s="112">
        <f t="shared" si="14"/>
        <v>16.95</v>
      </c>
      <c r="R109" s="187">
        <v>0</v>
      </c>
      <c r="S109" s="112">
        <f t="shared" si="13"/>
        <v>16.95</v>
      </c>
    </row>
    <row r="110" spans="2:19" ht="28">
      <c r="B110" s="51" t="s">
        <v>62</v>
      </c>
      <c r="C110" s="103" t="s">
        <v>292</v>
      </c>
      <c r="D110" s="53" t="s">
        <v>157</v>
      </c>
      <c r="E110" s="104" t="s">
        <v>158</v>
      </c>
      <c r="F110" s="55">
        <v>0.75</v>
      </c>
      <c r="G110" s="55">
        <v>15</v>
      </c>
      <c r="H110" s="55">
        <v>13</v>
      </c>
      <c r="I110" s="55">
        <v>195</v>
      </c>
      <c r="J110" s="105"/>
      <c r="K110" s="106">
        <v>16.95</v>
      </c>
      <c r="L110" s="106">
        <v>16.95</v>
      </c>
      <c r="M110" s="106">
        <v>16.95</v>
      </c>
      <c r="N110" s="106">
        <v>16.95</v>
      </c>
      <c r="O110" s="106">
        <v>16.95</v>
      </c>
      <c r="P110" s="106">
        <v>16.95</v>
      </c>
      <c r="Q110" s="107">
        <f t="shared" si="14"/>
        <v>16.95</v>
      </c>
      <c r="R110" s="185">
        <v>0</v>
      </c>
      <c r="S110" s="107">
        <f t="shared" si="13"/>
        <v>16.95</v>
      </c>
    </row>
    <row r="111" spans="2:19" ht="14">
      <c r="B111" s="66" t="s">
        <v>299</v>
      </c>
      <c r="C111" s="97"/>
      <c r="D111" s="98"/>
      <c r="E111" s="88"/>
      <c r="F111" s="99"/>
      <c r="G111" s="99"/>
      <c r="H111" s="99"/>
      <c r="I111" s="99"/>
      <c r="J111" s="100"/>
      <c r="K111" s="101"/>
      <c r="L111" s="101"/>
      <c r="M111" s="101"/>
      <c r="N111" s="101"/>
      <c r="O111" s="101"/>
      <c r="P111" s="101"/>
      <c r="Q111" s="102"/>
      <c r="R111" s="183"/>
      <c r="S111" s="102"/>
    </row>
    <row r="112" spans="2:19" ht="14">
      <c r="B112" s="93" t="s">
        <v>64</v>
      </c>
      <c r="C112" s="108" t="s">
        <v>160</v>
      </c>
      <c r="D112" s="95" t="s">
        <v>159</v>
      </c>
      <c r="E112" s="109" t="s">
        <v>110</v>
      </c>
      <c r="F112" s="96">
        <v>0</v>
      </c>
      <c r="G112" s="96">
        <v>0</v>
      </c>
      <c r="H112" s="96">
        <v>0</v>
      </c>
      <c r="I112" s="96">
        <v>0</v>
      </c>
      <c r="J112" s="110"/>
      <c r="K112" s="111">
        <v>7.59</v>
      </c>
      <c r="L112" s="111">
        <v>7.59</v>
      </c>
      <c r="M112" s="111">
        <v>7.59</v>
      </c>
      <c r="N112" s="111">
        <v>7.59</v>
      </c>
      <c r="O112" s="111">
        <v>7.59</v>
      </c>
      <c r="P112" s="111">
        <v>7.59</v>
      </c>
      <c r="Q112" s="112">
        <f t="shared" ref="Q112:Q117" si="15">P112</f>
        <v>7.59</v>
      </c>
      <c r="R112" s="187">
        <v>0</v>
      </c>
      <c r="S112" s="112">
        <f t="shared" si="13"/>
        <v>7.59</v>
      </c>
    </row>
    <row r="113" spans="2:19" ht="14">
      <c r="B113" s="51" t="s">
        <v>65</v>
      </c>
      <c r="C113" s="103" t="s">
        <v>112</v>
      </c>
      <c r="D113" s="53" t="s">
        <v>159</v>
      </c>
      <c r="E113" s="104" t="s">
        <v>110</v>
      </c>
      <c r="F113" s="55">
        <v>0</v>
      </c>
      <c r="G113" s="55">
        <v>0</v>
      </c>
      <c r="H113" s="55">
        <v>0</v>
      </c>
      <c r="I113" s="55">
        <v>0</v>
      </c>
      <c r="J113" s="105"/>
      <c r="K113" s="106">
        <v>7.5</v>
      </c>
      <c r="L113" s="106">
        <v>7.5</v>
      </c>
      <c r="M113" s="106">
        <v>7.5</v>
      </c>
      <c r="N113" s="106">
        <v>7.5</v>
      </c>
      <c r="O113" s="106">
        <v>7.5</v>
      </c>
      <c r="P113" s="106">
        <v>7.5</v>
      </c>
      <c r="Q113" s="107">
        <f t="shared" si="15"/>
        <v>7.5</v>
      </c>
      <c r="R113" s="185">
        <v>0</v>
      </c>
      <c r="S113" s="107">
        <f t="shared" si="13"/>
        <v>7.5</v>
      </c>
    </row>
    <row r="114" spans="2:19" ht="14">
      <c r="B114" s="93" t="s">
        <v>66</v>
      </c>
      <c r="C114" s="108" t="s">
        <v>111</v>
      </c>
      <c r="D114" s="95" t="s">
        <v>159</v>
      </c>
      <c r="E114" s="109" t="s">
        <v>110</v>
      </c>
      <c r="F114" s="96">
        <v>0</v>
      </c>
      <c r="G114" s="96">
        <v>0</v>
      </c>
      <c r="H114" s="96">
        <v>0</v>
      </c>
      <c r="I114" s="96">
        <v>0</v>
      </c>
      <c r="J114" s="110"/>
      <c r="K114" s="111">
        <v>1.92</v>
      </c>
      <c r="L114" s="111">
        <v>1.92</v>
      </c>
      <c r="M114" s="111">
        <v>1.92</v>
      </c>
      <c r="N114" s="111">
        <v>1.92</v>
      </c>
      <c r="O114" s="111">
        <v>1.92</v>
      </c>
      <c r="P114" s="111">
        <v>1.92</v>
      </c>
      <c r="Q114" s="112">
        <f t="shared" si="15"/>
        <v>1.92</v>
      </c>
      <c r="R114" s="187">
        <v>0</v>
      </c>
      <c r="S114" s="112">
        <f t="shared" si="13"/>
        <v>1.92</v>
      </c>
    </row>
    <row r="115" spans="2:19" ht="14">
      <c r="B115" s="51" t="s">
        <v>68</v>
      </c>
      <c r="C115" s="103" t="s">
        <v>113</v>
      </c>
      <c r="D115" s="53" t="s">
        <v>159</v>
      </c>
      <c r="E115" s="104" t="s">
        <v>110</v>
      </c>
      <c r="F115" s="55">
        <v>0</v>
      </c>
      <c r="G115" s="55">
        <v>0</v>
      </c>
      <c r="H115" s="55">
        <v>0</v>
      </c>
      <c r="I115" s="55">
        <v>0</v>
      </c>
      <c r="J115" s="105"/>
      <c r="K115" s="106">
        <v>7.56</v>
      </c>
      <c r="L115" s="106">
        <v>7.56</v>
      </c>
      <c r="M115" s="106">
        <v>7.56</v>
      </c>
      <c r="N115" s="106">
        <v>7.56</v>
      </c>
      <c r="O115" s="106">
        <v>7.56</v>
      </c>
      <c r="P115" s="106">
        <v>7.56</v>
      </c>
      <c r="Q115" s="107">
        <f t="shared" si="15"/>
        <v>7.56</v>
      </c>
      <c r="R115" s="185">
        <v>0</v>
      </c>
      <c r="S115" s="107">
        <f t="shared" si="13"/>
        <v>7.56</v>
      </c>
    </row>
    <row r="116" spans="2:19" ht="16">
      <c r="B116" s="93" t="s">
        <v>67</v>
      </c>
      <c r="C116" s="108" t="s">
        <v>416</v>
      </c>
      <c r="D116" s="95" t="s">
        <v>159</v>
      </c>
      <c r="E116" s="109" t="s">
        <v>110</v>
      </c>
      <c r="F116" s="96">
        <v>0</v>
      </c>
      <c r="G116" s="96">
        <v>0</v>
      </c>
      <c r="H116" s="96">
        <v>0</v>
      </c>
      <c r="I116" s="96">
        <v>0</v>
      </c>
      <c r="J116" s="110"/>
      <c r="K116" s="111">
        <v>0.48</v>
      </c>
      <c r="L116" s="111">
        <v>0.48</v>
      </c>
      <c r="M116" s="111">
        <v>0.48</v>
      </c>
      <c r="N116" s="111">
        <v>0.48</v>
      </c>
      <c r="O116" s="111">
        <v>0.48</v>
      </c>
      <c r="P116" s="111">
        <v>0.48</v>
      </c>
      <c r="Q116" s="112">
        <f t="shared" si="15"/>
        <v>0.48</v>
      </c>
      <c r="R116" s="187">
        <v>0</v>
      </c>
      <c r="S116" s="112">
        <f t="shared" si="13"/>
        <v>0.48</v>
      </c>
    </row>
    <row r="117" spans="2:19" ht="14">
      <c r="B117" s="51" t="s">
        <v>69</v>
      </c>
      <c r="C117" s="103" t="s">
        <v>116</v>
      </c>
      <c r="D117" s="53" t="s">
        <v>159</v>
      </c>
      <c r="E117" s="104" t="s">
        <v>110</v>
      </c>
      <c r="F117" s="55">
        <v>0</v>
      </c>
      <c r="G117" s="55">
        <v>0</v>
      </c>
      <c r="H117" s="55">
        <v>0</v>
      </c>
      <c r="I117" s="55">
        <v>0</v>
      </c>
      <c r="J117" s="105"/>
      <c r="K117" s="106">
        <v>1.92</v>
      </c>
      <c r="L117" s="106">
        <v>1.92</v>
      </c>
      <c r="M117" s="106">
        <v>1.92</v>
      </c>
      <c r="N117" s="106">
        <v>1.92</v>
      </c>
      <c r="O117" s="106">
        <v>1.92</v>
      </c>
      <c r="P117" s="106">
        <v>1.92</v>
      </c>
      <c r="Q117" s="107">
        <f t="shared" si="15"/>
        <v>1.92</v>
      </c>
      <c r="R117" s="185">
        <v>0</v>
      </c>
      <c r="S117" s="107">
        <f t="shared" si="13"/>
        <v>1.92</v>
      </c>
    </row>
    <row r="118" spans="2:19" ht="14">
      <c r="B118" s="66" t="s">
        <v>161</v>
      </c>
      <c r="C118" s="97"/>
      <c r="D118" s="113"/>
      <c r="E118" s="114"/>
      <c r="F118" s="115"/>
      <c r="G118" s="115"/>
      <c r="H118" s="115"/>
      <c r="I118" s="115"/>
      <c r="J118" s="105"/>
      <c r="K118" s="116"/>
      <c r="L118" s="116"/>
      <c r="M118" s="116"/>
      <c r="N118" s="116"/>
      <c r="O118" s="116"/>
      <c r="P118" s="116"/>
      <c r="Q118" s="117"/>
      <c r="R118" s="200"/>
      <c r="S118" s="117"/>
    </row>
    <row r="119" spans="2:19" ht="14">
      <c r="B119" s="93" t="s">
        <v>82</v>
      </c>
      <c r="C119" s="108" t="s">
        <v>235</v>
      </c>
      <c r="D119" s="95" t="s">
        <v>159</v>
      </c>
      <c r="E119" s="109" t="s">
        <v>253</v>
      </c>
      <c r="F119" s="96">
        <v>5</v>
      </c>
      <c r="G119" s="96">
        <v>0</v>
      </c>
      <c r="H119" s="96">
        <v>0</v>
      </c>
      <c r="I119" s="96">
        <v>0</v>
      </c>
      <c r="J119" s="110"/>
      <c r="K119" s="111">
        <v>90.15</v>
      </c>
      <c r="L119" s="111">
        <v>90.15</v>
      </c>
      <c r="M119" s="111">
        <v>90.15</v>
      </c>
      <c r="N119" s="111">
        <v>90.15</v>
      </c>
      <c r="O119" s="111">
        <v>90.15</v>
      </c>
      <c r="P119" s="111">
        <v>90.15</v>
      </c>
      <c r="Q119" s="112">
        <v>135.44</v>
      </c>
      <c r="R119" s="187">
        <v>0.17</v>
      </c>
      <c r="S119" s="112">
        <f t="shared" ref="S119" si="16">Q119-(Q119*R119)</f>
        <v>112.4152</v>
      </c>
    </row>
    <row r="120" spans="2:19" ht="14">
      <c r="B120" s="66" t="s">
        <v>251</v>
      </c>
      <c r="C120" s="97"/>
      <c r="D120" s="98"/>
      <c r="E120" s="88"/>
      <c r="F120" s="99"/>
      <c r="G120" s="99"/>
      <c r="H120" s="99"/>
      <c r="I120" s="99"/>
      <c r="J120" s="100"/>
      <c r="K120" s="101"/>
      <c r="L120" s="101"/>
      <c r="M120" s="101"/>
      <c r="N120" s="101"/>
      <c r="O120" s="101"/>
      <c r="P120" s="101"/>
      <c r="Q120" s="102"/>
      <c r="R120" s="183"/>
      <c r="S120" s="102"/>
    </row>
    <row r="121" spans="2:19" ht="28">
      <c r="B121" s="93" t="s">
        <v>85</v>
      </c>
      <c r="C121" s="108" t="s">
        <v>263</v>
      </c>
      <c r="D121" s="95" t="s">
        <v>159</v>
      </c>
      <c r="E121" s="109" t="s">
        <v>110</v>
      </c>
      <c r="F121" s="96">
        <v>0</v>
      </c>
      <c r="G121" s="96">
        <v>0</v>
      </c>
      <c r="H121" s="96">
        <v>0</v>
      </c>
      <c r="I121" s="96">
        <v>0</v>
      </c>
      <c r="J121" s="105"/>
      <c r="K121" s="111">
        <v>1.62</v>
      </c>
      <c r="L121" s="111">
        <v>1.62</v>
      </c>
      <c r="M121" s="111">
        <v>1.62</v>
      </c>
      <c r="N121" s="111">
        <v>1.62</v>
      </c>
      <c r="O121" s="111">
        <v>1.62</v>
      </c>
      <c r="P121" s="111">
        <v>1.62</v>
      </c>
      <c r="Q121" s="112">
        <v>2.25</v>
      </c>
      <c r="R121" s="187">
        <v>0.17</v>
      </c>
      <c r="S121" s="112">
        <f t="shared" ref="S121:S130" si="17">Q121-(Q121*R121)</f>
        <v>1.8674999999999999</v>
      </c>
    </row>
    <row r="122" spans="2:19" ht="28">
      <c r="B122" s="51" t="s">
        <v>84</v>
      </c>
      <c r="C122" s="103" t="s">
        <v>262</v>
      </c>
      <c r="D122" s="53" t="s">
        <v>159</v>
      </c>
      <c r="E122" s="104" t="s">
        <v>110</v>
      </c>
      <c r="F122" s="55">
        <v>0</v>
      </c>
      <c r="G122" s="55">
        <v>0</v>
      </c>
      <c r="H122" s="55">
        <v>0</v>
      </c>
      <c r="I122" s="55">
        <v>0</v>
      </c>
      <c r="J122" s="105"/>
      <c r="K122" s="106">
        <v>1.62</v>
      </c>
      <c r="L122" s="106">
        <v>1.62</v>
      </c>
      <c r="M122" s="106">
        <v>1.62</v>
      </c>
      <c r="N122" s="106">
        <v>1.62</v>
      </c>
      <c r="O122" s="106">
        <v>1.62</v>
      </c>
      <c r="P122" s="106">
        <v>1.62</v>
      </c>
      <c r="Q122" s="107">
        <v>2.25</v>
      </c>
      <c r="R122" s="185">
        <v>0.17</v>
      </c>
      <c r="S122" s="107">
        <f t="shared" si="17"/>
        <v>1.8674999999999999</v>
      </c>
    </row>
    <row r="123" spans="2:19" ht="28">
      <c r="B123" s="93" t="s">
        <v>88</v>
      </c>
      <c r="C123" s="108" t="s">
        <v>259</v>
      </c>
      <c r="D123" s="95" t="s">
        <v>159</v>
      </c>
      <c r="E123" s="109" t="s">
        <v>110</v>
      </c>
      <c r="F123" s="96">
        <v>0</v>
      </c>
      <c r="G123" s="96">
        <v>0</v>
      </c>
      <c r="H123" s="96">
        <v>0</v>
      </c>
      <c r="I123" s="96">
        <v>0</v>
      </c>
      <c r="J123" s="105"/>
      <c r="K123" s="111">
        <v>1.62</v>
      </c>
      <c r="L123" s="111">
        <v>1.62</v>
      </c>
      <c r="M123" s="111">
        <v>1.62</v>
      </c>
      <c r="N123" s="111">
        <v>1.62</v>
      </c>
      <c r="O123" s="111">
        <v>1.62</v>
      </c>
      <c r="P123" s="111">
        <v>1.62</v>
      </c>
      <c r="Q123" s="112">
        <v>2.25</v>
      </c>
      <c r="R123" s="187">
        <v>0.17</v>
      </c>
      <c r="S123" s="112">
        <f t="shared" si="17"/>
        <v>1.8674999999999999</v>
      </c>
    </row>
    <row r="124" spans="2:19" ht="28">
      <c r="B124" s="51" t="s">
        <v>89</v>
      </c>
      <c r="C124" s="103" t="s">
        <v>258</v>
      </c>
      <c r="D124" s="53" t="s">
        <v>159</v>
      </c>
      <c r="E124" s="104" t="s">
        <v>110</v>
      </c>
      <c r="F124" s="55">
        <v>0</v>
      </c>
      <c r="G124" s="55">
        <v>0</v>
      </c>
      <c r="H124" s="55">
        <v>0</v>
      </c>
      <c r="I124" s="55">
        <v>0</v>
      </c>
      <c r="J124" s="105"/>
      <c r="K124" s="106">
        <v>1.62</v>
      </c>
      <c r="L124" s="106">
        <v>1.62</v>
      </c>
      <c r="M124" s="106">
        <v>1.62</v>
      </c>
      <c r="N124" s="106">
        <v>1.62</v>
      </c>
      <c r="O124" s="106">
        <v>1.62</v>
      </c>
      <c r="P124" s="106">
        <v>1.62</v>
      </c>
      <c r="Q124" s="107">
        <v>2.25</v>
      </c>
      <c r="R124" s="185">
        <v>0.17</v>
      </c>
      <c r="S124" s="107">
        <f t="shared" si="17"/>
        <v>1.8674999999999999</v>
      </c>
    </row>
    <row r="125" spans="2:19" ht="28">
      <c r="B125" s="93" t="s">
        <v>86</v>
      </c>
      <c r="C125" s="108" t="s">
        <v>261</v>
      </c>
      <c r="D125" s="95" t="s">
        <v>159</v>
      </c>
      <c r="E125" s="109" t="s">
        <v>110</v>
      </c>
      <c r="F125" s="96">
        <v>0</v>
      </c>
      <c r="G125" s="96">
        <v>0</v>
      </c>
      <c r="H125" s="96">
        <v>0</v>
      </c>
      <c r="I125" s="96">
        <v>0</v>
      </c>
      <c r="J125" s="105"/>
      <c r="K125" s="111">
        <v>1.62</v>
      </c>
      <c r="L125" s="111">
        <v>1.62</v>
      </c>
      <c r="M125" s="111">
        <v>1.62</v>
      </c>
      <c r="N125" s="111">
        <v>1.62</v>
      </c>
      <c r="O125" s="111">
        <v>1.62</v>
      </c>
      <c r="P125" s="111">
        <v>1.62</v>
      </c>
      <c r="Q125" s="112">
        <v>2.25</v>
      </c>
      <c r="R125" s="187">
        <v>0.17</v>
      </c>
      <c r="S125" s="112">
        <f t="shared" si="17"/>
        <v>1.8674999999999999</v>
      </c>
    </row>
    <row r="126" spans="2:19" ht="28">
      <c r="B126" s="51" t="s">
        <v>87</v>
      </c>
      <c r="C126" s="103" t="s">
        <v>260</v>
      </c>
      <c r="D126" s="53" t="s">
        <v>159</v>
      </c>
      <c r="E126" s="104" t="s">
        <v>110</v>
      </c>
      <c r="F126" s="55">
        <v>0</v>
      </c>
      <c r="G126" s="55">
        <v>0</v>
      </c>
      <c r="H126" s="55">
        <v>0</v>
      </c>
      <c r="I126" s="55">
        <v>0</v>
      </c>
      <c r="J126" s="105"/>
      <c r="K126" s="106">
        <v>1.62</v>
      </c>
      <c r="L126" s="106">
        <v>1.62</v>
      </c>
      <c r="M126" s="106">
        <v>1.62</v>
      </c>
      <c r="N126" s="106">
        <v>1.62</v>
      </c>
      <c r="O126" s="106">
        <v>1.62</v>
      </c>
      <c r="P126" s="106">
        <v>1.62</v>
      </c>
      <c r="Q126" s="107">
        <v>2.25</v>
      </c>
      <c r="R126" s="185">
        <v>0.17</v>
      </c>
      <c r="S126" s="107">
        <f t="shared" si="17"/>
        <v>1.8674999999999999</v>
      </c>
    </row>
    <row r="127" spans="2:19" ht="28">
      <c r="B127" s="93" t="s">
        <v>90</v>
      </c>
      <c r="C127" s="108" t="s">
        <v>257</v>
      </c>
      <c r="D127" s="95" t="s">
        <v>159</v>
      </c>
      <c r="E127" s="109" t="s">
        <v>110</v>
      </c>
      <c r="F127" s="96">
        <v>0</v>
      </c>
      <c r="G127" s="96">
        <v>0</v>
      </c>
      <c r="H127" s="96">
        <v>0</v>
      </c>
      <c r="I127" s="96">
        <v>0</v>
      </c>
      <c r="J127" s="105"/>
      <c r="K127" s="111">
        <v>1.62</v>
      </c>
      <c r="L127" s="111">
        <v>1.62</v>
      </c>
      <c r="M127" s="111">
        <v>1.62</v>
      </c>
      <c r="N127" s="111">
        <v>1.62</v>
      </c>
      <c r="O127" s="111">
        <v>1.62</v>
      </c>
      <c r="P127" s="111">
        <v>1.62</v>
      </c>
      <c r="Q127" s="112">
        <v>2.25</v>
      </c>
      <c r="R127" s="187">
        <v>0.17</v>
      </c>
      <c r="S127" s="112">
        <f t="shared" si="17"/>
        <v>1.8674999999999999</v>
      </c>
    </row>
    <row r="128" spans="2:19" ht="28">
      <c r="B128" s="51" t="s">
        <v>91</v>
      </c>
      <c r="C128" s="103" t="s">
        <v>256</v>
      </c>
      <c r="D128" s="53" t="s">
        <v>159</v>
      </c>
      <c r="E128" s="104" t="s">
        <v>110</v>
      </c>
      <c r="F128" s="55">
        <v>0</v>
      </c>
      <c r="G128" s="55">
        <v>0</v>
      </c>
      <c r="H128" s="55">
        <v>0</v>
      </c>
      <c r="I128" s="55">
        <v>0</v>
      </c>
      <c r="J128" s="105"/>
      <c r="K128" s="106">
        <v>1.62</v>
      </c>
      <c r="L128" s="106">
        <v>1.62</v>
      </c>
      <c r="M128" s="106">
        <v>1.62</v>
      </c>
      <c r="N128" s="106">
        <v>1.62</v>
      </c>
      <c r="O128" s="106">
        <v>1.62</v>
      </c>
      <c r="P128" s="106">
        <v>1.62</v>
      </c>
      <c r="Q128" s="107">
        <v>2.25</v>
      </c>
      <c r="R128" s="185">
        <v>0.17</v>
      </c>
      <c r="S128" s="107">
        <f t="shared" si="17"/>
        <v>1.8674999999999999</v>
      </c>
    </row>
    <row r="129" spans="2:19" ht="14">
      <c r="B129" s="93" t="s">
        <v>92</v>
      </c>
      <c r="C129" s="108" t="s">
        <v>255</v>
      </c>
      <c r="D129" s="95" t="s">
        <v>159</v>
      </c>
      <c r="E129" s="109" t="s">
        <v>110</v>
      </c>
      <c r="F129" s="96">
        <v>0</v>
      </c>
      <c r="G129" s="96">
        <v>0</v>
      </c>
      <c r="H129" s="96">
        <v>0</v>
      </c>
      <c r="I129" s="96">
        <v>0</v>
      </c>
      <c r="J129" s="105"/>
      <c r="K129" s="111">
        <v>1.62</v>
      </c>
      <c r="L129" s="111">
        <v>1.62</v>
      </c>
      <c r="M129" s="111">
        <v>1.62</v>
      </c>
      <c r="N129" s="111">
        <v>1.62</v>
      </c>
      <c r="O129" s="111">
        <v>1.62</v>
      </c>
      <c r="P129" s="111">
        <v>1.62</v>
      </c>
      <c r="Q129" s="112">
        <v>2.25</v>
      </c>
      <c r="R129" s="187">
        <v>0.17</v>
      </c>
      <c r="S129" s="112">
        <f t="shared" si="17"/>
        <v>1.8674999999999999</v>
      </c>
    </row>
    <row r="130" spans="2:19" ht="14">
      <c r="B130" s="51" t="s">
        <v>93</v>
      </c>
      <c r="C130" s="103" t="s">
        <v>254</v>
      </c>
      <c r="D130" s="53" t="s">
        <v>159</v>
      </c>
      <c r="E130" s="104" t="s">
        <v>110</v>
      </c>
      <c r="F130" s="55">
        <v>0</v>
      </c>
      <c r="G130" s="55">
        <v>0</v>
      </c>
      <c r="H130" s="55">
        <v>0</v>
      </c>
      <c r="I130" s="55">
        <v>0</v>
      </c>
      <c r="J130" s="105"/>
      <c r="K130" s="106">
        <v>1.62</v>
      </c>
      <c r="L130" s="106">
        <v>1.62</v>
      </c>
      <c r="M130" s="106">
        <v>1.62</v>
      </c>
      <c r="N130" s="106">
        <v>1.62</v>
      </c>
      <c r="O130" s="106">
        <v>1.62</v>
      </c>
      <c r="P130" s="106">
        <v>1.62</v>
      </c>
      <c r="Q130" s="107">
        <v>2.25</v>
      </c>
      <c r="R130" s="185">
        <v>0.17</v>
      </c>
      <c r="S130" s="107">
        <f t="shared" si="17"/>
        <v>1.8674999999999999</v>
      </c>
    </row>
    <row r="131" spans="2:19" s="19" customFormat="1" ht="14">
      <c r="B131" s="66" t="s">
        <v>171</v>
      </c>
      <c r="C131" s="97"/>
      <c r="D131" s="98"/>
      <c r="E131" s="88"/>
      <c r="F131" s="99"/>
      <c r="G131" s="99"/>
      <c r="H131" s="99"/>
      <c r="I131" s="99"/>
      <c r="J131" s="118"/>
      <c r="K131" s="101"/>
      <c r="L131" s="101"/>
      <c r="M131" s="101"/>
      <c r="N131" s="101"/>
      <c r="O131" s="101"/>
      <c r="P131" s="101"/>
      <c r="Q131" s="102"/>
      <c r="R131" s="183"/>
      <c r="S131" s="102"/>
    </row>
    <row r="132" spans="2:19" s="19" customFormat="1" ht="14">
      <c r="B132" s="93" t="s">
        <v>103</v>
      </c>
      <c r="C132" s="108" t="s">
        <v>231</v>
      </c>
      <c r="D132" s="95" t="s">
        <v>159</v>
      </c>
      <c r="E132" s="109" t="s">
        <v>110</v>
      </c>
      <c r="F132" s="96">
        <v>0</v>
      </c>
      <c r="G132" s="96">
        <v>0</v>
      </c>
      <c r="H132" s="96">
        <v>0</v>
      </c>
      <c r="I132" s="96">
        <v>0</v>
      </c>
      <c r="J132" s="105"/>
      <c r="K132" s="111">
        <v>0.19</v>
      </c>
      <c r="L132" s="111">
        <v>0.19</v>
      </c>
      <c r="M132" s="111">
        <v>0.19</v>
      </c>
      <c r="N132" s="111">
        <v>0.19</v>
      </c>
      <c r="O132" s="111">
        <v>0.19</v>
      </c>
      <c r="P132" s="111">
        <v>0.19</v>
      </c>
      <c r="Q132" s="112">
        <v>0.33</v>
      </c>
      <c r="R132" s="187">
        <v>0.17</v>
      </c>
      <c r="S132" s="112">
        <f t="shared" ref="S132:S145" si="18">Q132-(Q132*R132)</f>
        <v>0.27390000000000003</v>
      </c>
    </row>
    <row r="133" spans="2:19" ht="14">
      <c r="B133" s="51" t="s">
        <v>104</v>
      </c>
      <c r="C133" s="103" t="s">
        <v>232</v>
      </c>
      <c r="D133" s="53" t="s">
        <v>159</v>
      </c>
      <c r="E133" s="104" t="s">
        <v>110</v>
      </c>
      <c r="F133" s="55">
        <v>0</v>
      </c>
      <c r="G133" s="55">
        <v>0</v>
      </c>
      <c r="H133" s="55">
        <v>0</v>
      </c>
      <c r="I133" s="55">
        <v>0</v>
      </c>
      <c r="J133" s="110"/>
      <c r="K133" s="106">
        <v>0.19</v>
      </c>
      <c r="L133" s="106">
        <v>0.19</v>
      </c>
      <c r="M133" s="106">
        <v>0.19</v>
      </c>
      <c r="N133" s="106">
        <v>0.19</v>
      </c>
      <c r="O133" s="106">
        <v>0.19</v>
      </c>
      <c r="P133" s="106">
        <v>0.19</v>
      </c>
      <c r="Q133" s="107">
        <v>0.33</v>
      </c>
      <c r="R133" s="185">
        <v>0.17</v>
      </c>
      <c r="S133" s="107">
        <f t="shared" si="18"/>
        <v>0.27390000000000003</v>
      </c>
    </row>
    <row r="134" spans="2:19" ht="14">
      <c r="B134" s="93" t="s">
        <v>98</v>
      </c>
      <c r="C134" s="108" t="s">
        <v>233</v>
      </c>
      <c r="D134" s="95" t="s">
        <v>159</v>
      </c>
      <c r="E134" s="109" t="s">
        <v>110</v>
      </c>
      <c r="F134" s="96">
        <v>0</v>
      </c>
      <c r="G134" s="96">
        <v>0</v>
      </c>
      <c r="H134" s="96">
        <v>0</v>
      </c>
      <c r="I134" s="96">
        <v>0</v>
      </c>
      <c r="J134" s="105"/>
      <c r="K134" s="111">
        <v>0.19</v>
      </c>
      <c r="L134" s="111">
        <v>0.19</v>
      </c>
      <c r="M134" s="111">
        <v>0.19</v>
      </c>
      <c r="N134" s="111">
        <v>0.19</v>
      </c>
      <c r="O134" s="111">
        <v>0.19</v>
      </c>
      <c r="P134" s="111">
        <v>0.19</v>
      </c>
      <c r="Q134" s="112">
        <v>0.33</v>
      </c>
      <c r="R134" s="187">
        <v>0.17</v>
      </c>
      <c r="S134" s="112">
        <f t="shared" si="18"/>
        <v>0.27390000000000003</v>
      </c>
    </row>
    <row r="135" spans="2:19" ht="14">
      <c r="B135" s="51" t="s">
        <v>99</v>
      </c>
      <c r="C135" s="103" t="s">
        <v>234</v>
      </c>
      <c r="D135" s="53" t="s">
        <v>159</v>
      </c>
      <c r="E135" s="104" t="s">
        <v>110</v>
      </c>
      <c r="F135" s="55">
        <v>0</v>
      </c>
      <c r="G135" s="55">
        <v>0</v>
      </c>
      <c r="H135" s="55">
        <v>0</v>
      </c>
      <c r="I135" s="55">
        <v>0</v>
      </c>
      <c r="J135" s="110"/>
      <c r="K135" s="106">
        <v>0.19</v>
      </c>
      <c r="L135" s="106">
        <v>0.19</v>
      </c>
      <c r="M135" s="106">
        <v>0.19</v>
      </c>
      <c r="N135" s="106">
        <v>0.19</v>
      </c>
      <c r="O135" s="106">
        <v>0.19</v>
      </c>
      <c r="P135" s="106">
        <v>0.19</v>
      </c>
      <c r="Q135" s="107">
        <v>0.33</v>
      </c>
      <c r="R135" s="185">
        <v>0.17</v>
      </c>
      <c r="S135" s="107">
        <f t="shared" si="18"/>
        <v>0.27390000000000003</v>
      </c>
    </row>
    <row r="136" spans="2:19" ht="14">
      <c r="B136" s="93" t="s">
        <v>101</v>
      </c>
      <c r="C136" s="108" t="s">
        <v>177</v>
      </c>
      <c r="D136" s="95" t="s">
        <v>159</v>
      </c>
      <c r="E136" s="109" t="s">
        <v>110</v>
      </c>
      <c r="F136" s="96">
        <v>0</v>
      </c>
      <c r="G136" s="96">
        <v>0</v>
      </c>
      <c r="H136" s="96">
        <v>0</v>
      </c>
      <c r="I136" s="96">
        <v>0</v>
      </c>
      <c r="J136" s="105"/>
      <c r="K136" s="111">
        <v>0.19</v>
      </c>
      <c r="L136" s="111">
        <v>0.19</v>
      </c>
      <c r="M136" s="111">
        <v>0.19</v>
      </c>
      <c r="N136" s="111">
        <v>0.19</v>
      </c>
      <c r="O136" s="111">
        <v>0.19</v>
      </c>
      <c r="P136" s="111">
        <v>0.19</v>
      </c>
      <c r="Q136" s="112">
        <v>0.33</v>
      </c>
      <c r="R136" s="187">
        <v>0.17</v>
      </c>
      <c r="S136" s="112">
        <f t="shared" si="18"/>
        <v>0.27390000000000003</v>
      </c>
    </row>
    <row r="137" spans="2:19" ht="14">
      <c r="B137" s="51" t="s">
        <v>100</v>
      </c>
      <c r="C137" s="103" t="s">
        <v>178</v>
      </c>
      <c r="D137" s="53" t="s">
        <v>159</v>
      </c>
      <c r="E137" s="104" t="s">
        <v>110</v>
      </c>
      <c r="F137" s="55">
        <v>0</v>
      </c>
      <c r="G137" s="55">
        <v>0</v>
      </c>
      <c r="H137" s="55">
        <v>0</v>
      </c>
      <c r="I137" s="55">
        <v>0</v>
      </c>
      <c r="J137" s="110"/>
      <c r="K137" s="106">
        <v>0.19</v>
      </c>
      <c r="L137" s="106">
        <v>0.19</v>
      </c>
      <c r="M137" s="106">
        <v>0.19</v>
      </c>
      <c r="N137" s="106">
        <v>0.19</v>
      </c>
      <c r="O137" s="106">
        <v>0.19</v>
      </c>
      <c r="P137" s="106">
        <v>0.19</v>
      </c>
      <c r="Q137" s="107">
        <v>0.33</v>
      </c>
      <c r="R137" s="185">
        <v>0.17</v>
      </c>
      <c r="S137" s="107">
        <f t="shared" si="18"/>
        <v>0.27390000000000003</v>
      </c>
    </row>
    <row r="138" spans="2:19" ht="14">
      <c r="B138" s="93" t="s">
        <v>102</v>
      </c>
      <c r="C138" s="108" t="s">
        <v>267</v>
      </c>
      <c r="D138" s="95" t="s">
        <v>159</v>
      </c>
      <c r="E138" s="109" t="s">
        <v>110</v>
      </c>
      <c r="F138" s="96">
        <v>0</v>
      </c>
      <c r="G138" s="96">
        <v>0</v>
      </c>
      <c r="H138" s="96">
        <v>0</v>
      </c>
      <c r="I138" s="96">
        <v>0</v>
      </c>
      <c r="J138" s="105"/>
      <c r="K138" s="111">
        <v>0.19</v>
      </c>
      <c r="L138" s="111">
        <v>0.19</v>
      </c>
      <c r="M138" s="111">
        <v>0.19</v>
      </c>
      <c r="N138" s="111">
        <v>0.19</v>
      </c>
      <c r="O138" s="111">
        <v>0.19</v>
      </c>
      <c r="P138" s="111">
        <v>0.19</v>
      </c>
      <c r="Q138" s="112">
        <v>0.33</v>
      </c>
      <c r="R138" s="187">
        <v>0.17</v>
      </c>
      <c r="S138" s="112">
        <f t="shared" si="18"/>
        <v>0.27390000000000003</v>
      </c>
    </row>
    <row r="139" spans="2:19" ht="14">
      <c r="B139" s="51" t="s">
        <v>266</v>
      </c>
      <c r="C139" s="103" t="s">
        <v>271</v>
      </c>
      <c r="D139" s="53" t="s">
        <v>159</v>
      </c>
      <c r="E139" s="104" t="s">
        <v>110</v>
      </c>
      <c r="F139" s="55">
        <v>0</v>
      </c>
      <c r="G139" s="55">
        <v>0</v>
      </c>
      <c r="H139" s="55">
        <v>0</v>
      </c>
      <c r="I139" s="55">
        <v>0</v>
      </c>
      <c r="J139" s="110"/>
      <c r="K139" s="106">
        <v>0.19</v>
      </c>
      <c r="L139" s="106">
        <v>0.19</v>
      </c>
      <c r="M139" s="106">
        <v>0.19</v>
      </c>
      <c r="N139" s="106">
        <v>0.19</v>
      </c>
      <c r="O139" s="106">
        <v>0.19</v>
      </c>
      <c r="P139" s="106">
        <v>0.19</v>
      </c>
      <c r="Q139" s="107">
        <v>0.33</v>
      </c>
      <c r="R139" s="185">
        <v>0.17</v>
      </c>
      <c r="S139" s="107">
        <f t="shared" si="18"/>
        <v>0.27390000000000003</v>
      </c>
    </row>
    <row r="140" spans="2:19" ht="14">
      <c r="B140" s="93" t="s">
        <v>268</v>
      </c>
      <c r="C140" s="108" t="s">
        <v>270</v>
      </c>
      <c r="D140" s="95" t="s">
        <v>159</v>
      </c>
      <c r="E140" s="109" t="s">
        <v>110</v>
      </c>
      <c r="F140" s="96">
        <v>0</v>
      </c>
      <c r="G140" s="96">
        <v>0</v>
      </c>
      <c r="H140" s="96">
        <v>0</v>
      </c>
      <c r="I140" s="96">
        <v>0</v>
      </c>
      <c r="J140" s="105"/>
      <c r="K140" s="111">
        <v>0.19</v>
      </c>
      <c r="L140" s="111">
        <v>0.19</v>
      </c>
      <c r="M140" s="111">
        <v>0.19</v>
      </c>
      <c r="N140" s="111">
        <v>0.19</v>
      </c>
      <c r="O140" s="111">
        <v>0.19</v>
      </c>
      <c r="P140" s="111">
        <v>0.19</v>
      </c>
      <c r="Q140" s="112">
        <v>0.33</v>
      </c>
      <c r="R140" s="187">
        <v>0.17</v>
      </c>
      <c r="S140" s="112">
        <f t="shared" si="18"/>
        <v>0.27390000000000003</v>
      </c>
    </row>
    <row r="141" spans="2:19" ht="14">
      <c r="B141" s="51" t="s">
        <v>223</v>
      </c>
      <c r="C141" s="103" t="s">
        <v>224</v>
      </c>
      <c r="D141" s="53" t="s">
        <v>159</v>
      </c>
      <c r="E141" s="104" t="s">
        <v>110</v>
      </c>
      <c r="F141" s="55">
        <v>0</v>
      </c>
      <c r="G141" s="55">
        <v>0</v>
      </c>
      <c r="H141" s="55">
        <v>0</v>
      </c>
      <c r="I141" s="55">
        <v>0</v>
      </c>
      <c r="J141" s="110"/>
      <c r="K141" s="106">
        <v>0.19</v>
      </c>
      <c r="L141" s="106">
        <v>0.19</v>
      </c>
      <c r="M141" s="106">
        <v>0.19</v>
      </c>
      <c r="N141" s="106">
        <v>0.19</v>
      </c>
      <c r="O141" s="106">
        <v>0.19</v>
      </c>
      <c r="P141" s="106">
        <v>0.19</v>
      </c>
      <c r="Q141" s="107">
        <v>0.33</v>
      </c>
      <c r="R141" s="185">
        <v>0.17</v>
      </c>
      <c r="S141" s="107">
        <f t="shared" si="18"/>
        <v>0.27390000000000003</v>
      </c>
    </row>
    <row r="142" spans="2:19" ht="14">
      <c r="B142" s="93" t="s">
        <v>105</v>
      </c>
      <c r="C142" s="108" t="s">
        <v>127</v>
      </c>
      <c r="D142" s="95" t="s">
        <v>159</v>
      </c>
      <c r="E142" s="109" t="s">
        <v>110</v>
      </c>
      <c r="F142" s="96">
        <v>0</v>
      </c>
      <c r="G142" s="96">
        <v>0</v>
      </c>
      <c r="H142" s="96">
        <v>0</v>
      </c>
      <c r="I142" s="96">
        <v>0</v>
      </c>
      <c r="J142" s="105"/>
      <c r="K142" s="111">
        <v>0.19</v>
      </c>
      <c r="L142" s="111">
        <v>0.19</v>
      </c>
      <c r="M142" s="111">
        <v>0.19</v>
      </c>
      <c r="N142" s="111">
        <v>0.19</v>
      </c>
      <c r="O142" s="111">
        <v>0.19</v>
      </c>
      <c r="P142" s="111">
        <v>0.19</v>
      </c>
      <c r="Q142" s="112">
        <v>0.33</v>
      </c>
      <c r="R142" s="187">
        <v>0.17</v>
      </c>
      <c r="S142" s="112">
        <f t="shared" si="18"/>
        <v>0.27390000000000003</v>
      </c>
    </row>
    <row r="143" spans="2:19" ht="14">
      <c r="B143" s="51" t="s">
        <v>106</v>
      </c>
      <c r="C143" s="103" t="s">
        <v>246</v>
      </c>
      <c r="D143" s="53" t="s">
        <v>159</v>
      </c>
      <c r="E143" s="104" t="s">
        <v>110</v>
      </c>
      <c r="F143" s="55">
        <v>0</v>
      </c>
      <c r="G143" s="55">
        <v>0</v>
      </c>
      <c r="H143" s="55">
        <v>0</v>
      </c>
      <c r="I143" s="55">
        <v>0</v>
      </c>
      <c r="J143" s="110"/>
      <c r="K143" s="106">
        <v>0.19</v>
      </c>
      <c r="L143" s="106">
        <v>0.19</v>
      </c>
      <c r="M143" s="106">
        <v>0.19</v>
      </c>
      <c r="N143" s="106">
        <v>0.19</v>
      </c>
      <c r="O143" s="106">
        <v>0.19</v>
      </c>
      <c r="P143" s="106">
        <v>0.19</v>
      </c>
      <c r="Q143" s="107">
        <v>0.33</v>
      </c>
      <c r="R143" s="185">
        <v>0.17</v>
      </c>
      <c r="S143" s="107">
        <f t="shared" si="18"/>
        <v>0.27390000000000003</v>
      </c>
    </row>
    <row r="144" spans="2:19" ht="14">
      <c r="B144" s="93" t="s">
        <v>108</v>
      </c>
      <c r="C144" s="108" t="s">
        <v>173</v>
      </c>
      <c r="D144" s="95" t="s">
        <v>159</v>
      </c>
      <c r="E144" s="109" t="s">
        <v>110</v>
      </c>
      <c r="F144" s="96">
        <v>0</v>
      </c>
      <c r="G144" s="96">
        <v>0</v>
      </c>
      <c r="H144" s="96">
        <v>0</v>
      </c>
      <c r="I144" s="96">
        <v>0</v>
      </c>
      <c r="J144" s="105"/>
      <c r="K144" s="111">
        <v>0.19</v>
      </c>
      <c r="L144" s="111">
        <v>0.19</v>
      </c>
      <c r="M144" s="111">
        <v>0.19</v>
      </c>
      <c r="N144" s="111">
        <v>0.19</v>
      </c>
      <c r="O144" s="111">
        <v>0.19</v>
      </c>
      <c r="P144" s="111">
        <v>0.19</v>
      </c>
      <c r="Q144" s="112">
        <v>0.33</v>
      </c>
      <c r="R144" s="187">
        <v>0.17</v>
      </c>
      <c r="S144" s="112">
        <f t="shared" si="18"/>
        <v>0.27390000000000003</v>
      </c>
    </row>
    <row r="145" spans="2:19" ht="14">
      <c r="B145" s="51" t="s">
        <v>107</v>
      </c>
      <c r="C145" s="103" t="s">
        <v>175</v>
      </c>
      <c r="D145" s="53" t="s">
        <v>159</v>
      </c>
      <c r="E145" s="104" t="s">
        <v>110</v>
      </c>
      <c r="F145" s="55">
        <v>0</v>
      </c>
      <c r="G145" s="55">
        <v>0</v>
      </c>
      <c r="H145" s="55">
        <v>0</v>
      </c>
      <c r="I145" s="55">
        <v>0</v>
      </c>
      <c r="J145" s="110"/>
      <c r="K145" s="106">
        <v>0.19</v>
      </c>
      <c r="L145" s="106">
        <v>0.19</v>
      </c>
      <c r="M145" s="106">
        <v>0.19</v>
      </c>
      <c r="N145" s="106">
        <v>0.19</v>
      </c>
      <c r="O145" s="106">
        <v>0.19</v>
      </c>
      <c r="P145" s="106">
        <v>0.19</v>
      </c>
      <c r="Q145" s="107">
        <v>0.33</v>
      </c>
      <c r="R145" s="185">
        <v>0.17</v>
      </c>
      <c r="S145" s="107">
        <f t="shared" si="18"/>
        <v>0.27390000000000003</v>
      </c>
    </row>
    <row r="146" spans="2:19" ht="14">
      <c r="B146" s="66" t="s">
        <v>162</v>
      </c>
      <c r="C146" s="97"/>
      <c r="D146" s="98"/>
      <c r="E146" s="88"/>
      <c r="F146" s="99"/>
      <c r="G146" s="99"/>
      <c r="H146" s="99"/>
      <c r="I146" s="99"/>
      <c r="J146" s="100"/>
      <c r="K146" s="101"/>
      <c r="L146" s="101"/>
      <c r="M146" s="101"/>
      <c r="N146" s="101"/>
      <c r="O146" s="101"/>
      <c r="P146" s="101"/>
      <c r="Q146" s="102"/>
      <c r="R146" s="183"/>
      <c r="S146" s="102"/>
    </row>
    <row r="147" spans="2:19" ht="14">
      <c r="B147" s="93" t="s">
        <v>75</v>
      </c>
      <c r="C147" s="108" t="s">
        <v>117</v>
      </c>
      <c r="D147" s="95" t="s">
        <v>159</v>
      </c>
      <c r="E147" s="109" t="s">
        <v>110</v>
      </c>
      <c r="F147" s="96">
        <v>0</v>
      </c>
      <c r="G147" s="96">
        <v>0</v>
      </c>
      <c r="H147" s="96">
        <v>0</v>
      </c>
      <c r="I147" s="96">
        <v>0</v>
      </c>
      <c r="J147" s="105"/>
      <c r="K147" s="111">
        <v>0.65</v>
      </c>
      <c r="L147" s="111">
        <v>0.65</v>
      </c>
      <c r="M147" s="111">
        <v>0.65</v>
      </c>
      <c r="N147" s="111">
        <v>0.65</v>
      </c>
      <c r="O147" s="111">
        <v>0.65</v>
      </c>
      <c r="P147" s="111">
        <v>0.65</v>
      </c>
      <c r="Q147" s="112">
        <v>0.93</v>
      </c>
      <c r="R147" s="187">
        <v>0.17</v>
      </c>
      <c r="S147" s="112">
        <f t="shared" ref="S147:S153" si="19">Q147-(Q147*R147)</f>
        <v>0.77190000000000003</v>
      </c>
    </row>
    <row r="148" spans="2:19" ht="14">
      <c r="B148" s="51" t="s">
        <v>74</v>
      </c>
      <c r="C148" s="103" t="s">
        <v>118</v>
      </c>
      <c r="D148" s="53" t="s">
        <v>159</v>
      </c>
      <c r="E148" s="104" t="s">
        <v>110</v>
      </c>
      <c r="F148" s="55">
        <v>0</v>
      </c>
      <c r="G148" s="55">
        <v>0</v>
      </c>
      <c r="H148" s="55">
        <v>0</v>
      </c>
      <c r="I148" s="55">
        <v>0</v>
      </c>
      <c r="J148" s="110"/>
      <c r="K148" s="106">
        <v>0.47</v>
      </c>
      <c r="L148" s="106">
        <v>0.47</v>
      </c>
      <c r="M148" s="106">
        <v>0.47</v>
      </c>
      <c r="N148" s="106">
        <v>0.47</v>
      </c>
      <c r="O148" s="106">
        <v>0.47</v>
      </c>
      <c r="P148" s="106">
        <v>0.47</v>
      </c>
      <c r="Q148" s="107">
        <v>0.74</v>
      </c>
      <c r="R148" s="185">
        <v>0.17</v>
      </c>
      <c r="S148" s="107">
        <f t="shared" si="19"/>
        <v>0.61419999999999997</v>
      </c>
    </row>
    <row r="149" spans="2:19" ht="14">
      <c r="B149" s="93" t="s">
        <v>193</v>
      </c>
      <c r="C149" s="108" t="s">
        <v>194</v>
      </c>
      <c r="D149" s="95" t="s">
        <v>159</v>
      </c>
      <c r="E149" s="109" t="s">
        <v>110</v>
      </c>
      <c r="F149" s="96">
        <v>0</v>
      </c>
      <c r="G149" s="96">
        <v>0</v>
      </c>
      <c r="H149" s="96">
        <v>0</v>
      </c>
      <c r="I149" s="96">
        <v>0</v>
      </c>
      <c r="J149" s="105"/>
      <c r="K149" s="111">
        <v>0.47</v>
      </c>
      <c r="L149" s="111">
        <v>0.47</v>
      </c>
      <c r="M149" s="111">
        <v>0.47</v>
      </c>
      <c r="N149" s="111">
        <v>0.47</v>
      </c>
      <c r="O149" s="111">
        <v>0.47</v>
      </c>
      <c r="P149" s="111">
        <v>0.47</v>
      </c>
      <c r="Q149" s="112">
        <v>0.74</v>
      </c>
      <c r="R149" s="187">
        <v>0.17</v>
      </c>
      <c r="S149" s="112">
        <f t="shared" si="19"/>
        <v>0.61419999999999997</v>
      </c>
    </row>
    <row r="150" spans="2:19" ht="14">
      <c r="B150" s="51" t="s">
        <v>195</v>
      </c>
      <c r="C150" s="103" t="s">
        <v>196</v>
      </c>
      <c r="D150" s="53" t="s">
        <v>159</v>
      </c>
      <c r="E150" s="104" t="s">
        <v>110</v>
      </c>
      <c r="F150" s="55">
        <v>0</v>
      </c>
      <c r="G150" s="55">
        <v>0</v>
      </c>
      <c r="H150" s="55">
        <v>0</v>
      </c>
      <c r="I150" s="55">
        <v>0</v>
      </c>
      <c r="J150" s="110"/>
      <c r="K150" s="106">
        <v>0.69</v>
      </c>
      <c r="L150" s="106">
        <v>0.69</v>
      </c>
      <c r="M150" s="106">
        <v>0.69</v>
      </c>
      <c r="N150" s="106">
        <v>0.69</v>
      </c>
      <c r="O150" s="106">
        <v>0.69</v>
      </c>
      <c r="P150" s="106">
        <v>0.69</v>
      </c>
      <c r="Q150" s="107">
        <v>0.93</v>
      </c>
      <c r="R150" s="185">
        <v>0.17</v>
      </c>
      <c r="S150" s="107">
        <f t="shared" si="19"/>
        <v>0.77190000000000003</v>
      </c>
    </row>
    <row r="151" spans="2:19" ht="14">
      <c r="B151" s="93" t="s">
        <v>76</v>
      </c>
      <c r="C151" s="108" t="s">
        <v>119</v>
      </c>
      <c r="D151" s="95" t="s">
        <v>159</v>
      </c>
      <c r="E151" s="109" t="s">
        <v>110</v>
      </c>
      <c r="F151" s="96">
        <v>0</v>
      </c>
      <c r="G151" s="96">
        <v>0</v>
      </c>
      <c r="H151" s="96">
        <v>0</v>
      </c>
      <c r="I151" s="96">
        <v>0</v>
      </c>
      <c r="J151" s="105"/>
      <c r="K151" s="111">
        <v>0.15</v>
      </c>
      <c r="L151" s="111">
        <v>0.15</v>
      </c>
      <c r="M151" s="111">
        <v>0.15</v>
      </c>
      <c r="N151" s="111">
        <v>0.15</v>
      </c>
      <c r="O151" s="111">
        <v>0.15</v>
      </c>
      <c r="P151" s="111">
        <v>0.15</v>
      </c>
      <c r="Q151" s="112">
        <v>0.2</v>
      </c>
      <c r="R151" s="187">
        <v>0.17</v>
      </c>
      <c r="S151" s="112">
        <f t="shared" si="19"/>
        <v>0.16600000000000001</v>
      </c>
    </row>
    <row r="152" spans="2:19" ht="14">
      <c r="B152" s="51" t="s">
        <v>163</v>
      </c>
      <c r="C152" s="103" t="s">
        <v>284</v>
      </c>
      <c r="D152" s="53" t="s">
        <v>159</v>
      </c>
      <c r="E152" s="104" t="s">
        <v>110</v>
      </c>
      <c r="F152" s="55">
        <v>0</v>
      </c>
      <c r="G152" s="55">
        <v>0</v>
      </c>
      <c r="H152" s="55">
        <v>0</v>
      </c>
      <c r="I152" s="55">
        <v>0</v>
      </c>
      <c r="J152" s="110"/>
      <c r="K152" s="106">
        <v>0.47</v>
      </c>
      <c r="L152" s="106">
        <v>0.47</v>
      </c>
      <c r="M152" s="106">
        <v>0.47</v>
      </c>
      <c r="N152" s="106">
        <v>0.47</v>
      </c>
      <c r="O152" s="106">
        <v>0.47</v>
      </c>
      <c r="P152" s="106">
        <v>0.47</v>
      </c>
      <c r="Q152" s="107">
        <v>0.74</v>
      </c>
      <c r="R152" s="185">
        <v>0.17</v>
      </c>
      <c r="S152" s="107">
        <f t="shared" si="19"/>
        <v>0.61419999999999997</v>
      </c>
    </row>
    <row r="153" spans="2:19" ht="14">
      <c r="B153" s="93" t="s">
        <v>164</v>
      </c>
      <c r="C153" s="108" t="s">
        <v>285</v>
      </c>
      <c r="D153" s="95" t="s">
        <v>159</v>
      </c>
      <c r="E153" s="109" t="s">
        <v>110</v>
      </c>
      <c r="F153" s="96">
        <v>0</v>
      </c>
      <c r="G153" s="96">
        <v>0</v>
      </c>
      <c r="H153" s="96">
        <v>0</v>
      </c>
      <c r="I153" s="96">
        <v>0</v>
      </c>
      <c r="J153" s="105"/>
      <c r="K153" s="111">
        <v>0.47</v>
      </c>
      <c r="L153" s="111">
        <v>0.47</v>
      </c>
      <c r="M153" s="111">
        <v>0.47</v>
      </c>
      <c r="N153" s="111">
        <v>0.47</v>
      </c>
      <c r="O153" s="111">
        <v>0.47</v>
      </c>
      <c r="P153" s="111">
        <v>0.47</v>
      </c>
      <c r="Q153" s="112">
        <v>0.74</v>
      </c>
      <c r="R153" s="187">
        <v>0.17</v>
      </c>
      <c r="S153" s="112">
        <f t="shared" si="19"/>
        <v>0.61419999999999997</v>
      </c>
    </row>
    <row r="154" spans="2:19" ht="14">
      <c r="B154" s="66" t="s">
        <v>165</v>
      </c>
      <c r="C154" s="97"/>
      <c r="D154" s="98"/>
      <c r="E154" s="88"/>
      <c r="F154" s="99"/>
      <c r="G154" s="99"/>
      <c r="H154" s="99"/>
      <c r="I154" s="99"/>
      <c r="J154" s="100"/>
      <c r="K154" s="101"/>
      <c r="L154" s="101"/>
      <c r="M154" s="101"/>
      <c r="N154" s="101"/>
      <c r="O154" s="101"/>
      <c r="P154" s="101"/>
      <c r="Q154" s="102"/>
      <c r="R154" s="183"/>
      <c r="S154" s="102"/>
    </row>
    <row r="155" spans="2:19" ht="14">
      <c r="B155" s="51" t="s">
        <v>54</v>
      </c>
      <c r="C155" s="103" t="s">
        <v>124</v>
      </c>
      <c r="D155" s="53" t="s">
        <v>159</v>
      </c>
      <c r="E155" s="104" t="s">
        <v>110</v>
      </c>
      <c r="F155" s="55">
        <v>0</v>
      </c>
      <c r="G155" s="55">
        <v>0</v>
      </c>
      <c r="H155" s="55">
        <v>0</v>
      </c>
      <c r="I155" s="55">
        <v>0</v>
      </c>
      <c r="J155" s="110"/>
      <c r="K155" s="106">
        <v>2.4700000000000002</v>
      </c>
      <c r="L155" s="106">
        <v>2.4700000000000002</v>
      </c>
      <c r="M155" s="106">
        <v>2.4700000000000002</v>
      </c>
      <c r="N155" s="106">
        <v>2.4700000000000002</v>
      </c>
      <c r="O155" s="106">
        <v>2.4700000000000002</v>
      </c>
      <c r="P155" s="106">
        <v>2.4700000000000002</v>
      </c>
      <c r="Q155" s="107">
        <f>P155</f>
        <v>2.4700000000000002</v>
      </c>
      <c r="R155" s="185">
        <v>0</v>
      </c>
      <c r="S155" s="107">
        <f t="shared" ref="S155:S165" si="20">Q155-(Q155*R155)</f>
        <v>2.4700000000000002</v>
      </c>
    </row>
    <row r="156" spans="2:19" ht="14">
      <c r="B156" s="93" t="s">
        <v>55</v>
      </c>
      <c r="C156" s="108" t="s">
        <v>114</v>
      </c>
      <c r="D156" s="95" t="s">
        <v>159</v>
      </c>
      <c r="E156" s="109" t="s">
        <v>110</v>
      </c>
      <c r="F156" s="96">
        <v>0</v>
      </c>
      <c r="G156" s="96">
        <v>0</v>
      </c>
      <c r="H156" s="96">
        <v>0</v>
      </c>
      <c r="I156" s="96">
        <v>0</v>
      </c>
      <c r="J156" s="105"/>
      <c r="K156" s="111">
        <v>0.75</v>
      </c>
      <c r="L156" s="111">
        <v>0.75</v>
      </c>
      <c r="M156" s="111">
        <v>0.75</v>
      </c>
      <c r="N156" s="111">
        <v>0.75</v>
      </c>
      <c r="O156" s="111">
        <v>0.75</v>
      </c>
      <c r="P156" s="111">
        <v>0.75</v>
      </c>
      <c r="Q156" s="112">
        <f>P156</f>
        <v>0.75</v>
      </c>
      <c r="R156" s="187">
        <v>0</v>
      </c>
      <c r="S156" s="112">
        <f t="shared" si="20"/>
        <v>0.75</v>
      </c>
    </row>
    <row r="157" spans="2:19" ht="14">
      <c r="B157" s="51" t="s">
        <v>56</v>
      </c>
      <c r="C157" s="103" t="s">
        <v>123</v>
      </c>
      <c r="D157" s="53" t="s">
        <v>159</v>
      </c>
      <c r="E157" s="104" t="s">
        <v>110</v>
      </c>
      <c r="F157" s="55">
        <v>0</v>
      </c>
      <c r="G157" s="55">
        <v>0</v>
      </c>
      <c r="H157" s="55">
        <v>0</v>
      </c>
      <c r="I157" s="55">
        <v>0</v>
      </c>
      <c r="J157" s="110"/>
      <c r="K157" s="106">
        <v>14.47</v>
      </c>
      <c r="L157" s="106">
        <v>14.47</v>
      </c>
      <c r="M157" s="106">
        <v>14.47</v>
      </c>
      <c r="N157" s="106">
        <v>14.47</v>
      </c>
      <c r="O157" s="106">
        <v>14.47</v>
      </c>
      <c r="P157" s="106">
        <v>14.47</v>
      </c>
      <c r="Q157" s="107">
        <f>P157</f>
        <v>14.47</v>
      </c>
      <c r="R157" s="185">
        <v>0</v>
      </c>
      <c r="S157" s="107">
        <f t="shared" si="20"/>
        <v>14.47</v>
      </c>
    </row>
    <row r="158" spans="2:19" ht="14">
      <c r="B158" s="93" t="s">
        <v>129</v>
      </c>
      <c r="C158" s="108" t="s">
        <v>115</v>
      </c>
      <c r="D158" s="95" t="s">
        <v>159</v>
      </c>
      <c r="E158" s="109" t="s">
        <v>110</v>
      </c>
      <c r="F158" s="96">
        <v>0</v>
      </c>
      <c r="G158" s="96">
        <v>0</v>
      </c>
      <c r="H158" s="96">
        <v>0</v>
      </c>
      <c r="I158" s="96">
        <v>0</v>
      </c>
      <c r="J158" s="105"/>
      <c r="K158" s="111">
        <v>5.33</v>
      </c>
      <c r="L158" s="111">
        <v>5.33</v>
      </c>
      <c r="M158" s="111">
        <v>5.33</v>
      </c>
      <c r="N158" s="111">
        <v>5.33</v>
      </c>
      <c r="O158" s="111">
        <v>5.33</v>
      </c>
      <c r="P158" s="111">
        <v>5.33</v>
      </c>
      <c r="Q158" s="112">
        <f>P158</f>
        <v>5.33</v>
      </c>
      <c r="R158" s="187">
        <v>0</v>
      </c>
      <c r="S158" s="112">
        <f t="shared" si="20"/>
        <v>5.33</v>
      </c>
    </row>
    <row r="159" spans="2:19" ht="14">
      <c r="B159" s="51" t="s">
        <v>70</v>
      </c>
      <c r="C159" s="103" t="s">
        <v>166</v>
      </c>
      <c r="D159" s="53" t="s">
        <v>159</v>
      </c>
      <c r="E159" s="104" t="s">
        <v>110</v>
      </c>
      <c r="F159" s="55">
        <v>0</v>
      </c>
      <c r="G159" s="55">
        <v>0</v>
      </c>
      <c r="H159" s="55">
        <v>0</v>
      </c>
      <c r="I159" s="55">
        <v>0</v>
      </c>
      <c r="J159" s="110"/>
      <c r="K159" s="106">
        <v>11.52</v>
      </c>
      <c r="L159" s="106">
        <v>11.52</v>
      </c>
      <c r="M159" s="106">
        <v>11.52</v>
      </c>
      <c r="N159" s="106">
        <v>11.52</v>
      </c>
      <c r="O159" s="106">
        <v>11.52</v>
      </c>
      <c r="P159" s="106">
        <v>11.52</v>
      </c>
      <c r="Q159" s="107">
        <v>11.52</v>
      </c>
      <c r="R159" s="185">
        <v>0</v>
      </c>
      <c r="S159" s="107">
        <f t="shared" si="20"/>
        <v>11.52</v>
      </c>
    </row>
    <row r="160" spans="2:19" ht="14">
      <c r="B160" s="93" t="s">
        <v>71</v>
      </c>
      <c r="C160" s="108" t="s">
        <v>128</v>
      </c>
      <c r="D160" s="95" t="s">
        <v>159</v>
      </c>
      <c r="E160" s="109" t="s">
        <v>110</v>
      </c>
      <c r="F160" s="96">
        <v>0</v>
      </c>
      <c r="G160" s="96">
        <v>0</v>
      </c>
      <c r="H160" s="96">
        <v>0</v>
      </c>
      <c r="I160" s="96">
        <v>0</v>
      </c>
      <c r="J160" s="105"/>
      <c r="K160" s="111">
        <v>21.13</v>
      </c>
      <c r="L160" s="111">
        <v>21.13</v>
      </c>
      <c r="M160" s="111">
        <v>21.13</v>
      </c>
      <c r="N160" s="111">
        <v>21.13</v>
      </c>
      <c r="O160" s="111">
        <v>21.13</v>
      </c>
      <c r="P160" s="111">
        <v>21.13</v>
      </c>
      <c r="Q160" s="112">
        <v>21.13</v>
      </c>
      <c r="R160" s="187">
        <v>0</v>
      </c>
      <c r="S160" s="112">
        <f t="shared" si="20"/>
        <v>21.13</v>
      </c>
    </row>
    <row r="161" spans="2:19" ht="14">
      <c r="B161" s="51" t="s">
        <v>72</v>
      </c>
      <c r="C161" s="103" t="s">
        <v>121</v>
      </c>
      <c r="D161" s="53" t="s">
        <v>168</v>
      </c>
      <c r="E161" s="104" t="s">
        <v>110</v>
      </c>
      <c r="F161" s="55">
        <v>0</v>
      </c>
      <c r="G161" s="55">
        <v>0</v>
      </c>
      <c r="H161" s="55">
        <v>0</v>
      </c>
      <c r="I161" s="55">
        <v>0</v>
      </c>
      <c r="J161" s="110"/>
      <c r="K161" s="106">
        <v>19.68</v>
      </c>
      <c r="L161" s="106">
        <v>19.68</v>
      </c>
      <c r="M161" s="106">
        <v>19.68</v>
      </c>
      <c r="N161" s="106">
        <v>19.68</v>
      </c>
      <c r="O161" s="106">
        <v>19.68</v>
      </c>
      <c r="P161" s="106">
        <v>19.68</v>
      </c>
      <c r="Q161" s="107">
        <f>P161</f>
        <v>19.68</v>
      </c>
      <c r="R161" s="185">
        <v>0</v>
      </c>
      <c r="S161" s="107">
        <f t="shared" si="20"/>
        <v>19.68</v>
      </c>
    </row>
    <row r="162" spans="2:19" ht="14">
      <c r="B162" s="93" t="s">
        <v>73</v>
      </c>
      <c r="C162" s="108" t="s">
        <v>122</v>
      </c>
      <c r="D162" s="95" t="s">
        <v>169</v>
      </c>
      <c r="E162" s="109" t="s">
        <v>110</v>
      </c>
      <c r="F162" s="96">
        <v>0</v>
      </c>
      <c r="G162" s="96">
        <v>0</v>
      </c>
      <c r="H162" s="96">
        <v>0</v>
      </c>
      <c r="I162" s="96">
        <v>0</v>
      </c>
      <c r="J162" s="105"/>
      <c r="K162" s="111">
        <v>11.93</v>
      </c>
      <c r="L162" s="111">
        <v>11.93</v>
      </c>
      <c r="M162" s="111">
        <v>11.93</v>
      </c>
      <c r="N162" s="111">
        <v>11.93</v>
      </c>
      <c r="O162" s="111">
        <v>11.93</v>
      </c>
      <c r="P162" s="111">
        <v>11.93</v>
      </c>
      <c r="Q162" s="112">
        <f>P162</f>
        <v>11.93</v>
      </c>
      <c r="R162" s="187">
        <v>0</v>
      </c>
      <c r="S162" s="112">
        <f t="shared" si="20"/>
        <v>11.93</v>
      </c>
    </row>
    <row r="163" spans="2:19" ht="14">
      <c r="B163" s="51" t="s">
        <v>264</v>
      </c>
      <c r="C163" s="103" t="s">
        <v>265</v>
      </c>
      <c r="D163" s="53" t="s">
        <v>159</v>
      </c>
      <c r="E163" s="104" t="s">
        <v>110</v>
      </c>
      <c r="F163" s="55">
        <v>0</v>
      </c>
      <c r="G163" s="55">
        <v>0</v>
      </c>
      <c r="H163" s="55">
        <v>0</v>
      </c>
      <c r="I163" s="55">
        <v>0</v>
      </c>
      <c r="J163" s="110"/>
      <c r="K163" s="106">
        <v>124.8</v>
      </c>
      <c r="L163" s="106">
        <v>124.8</v>
      </c>
      <c r="M163" s="106">
        <v>124.8</v>
      </c>
      <c r="N163" s="106">
        <v>124.8</v>
      </c>
      <c r="O163" s="106">
        <v>124.8</v>
      </c>
      <c r="P163" s="106">
        <v>124.8</v>
      </c>
      <c r="Q163" s="107">
        <v>124.8</v>
      </c>
      <c r="R163" s="185">
        <v>0</v>
      </c>
      <c r="S163" s="107">
        <f t="shared" si="20"/>
        <v>124.8</v>
      </c>
    </row>
    <row r="164" spans="2:19" ht="14">
      <c r="B164" s="93" t="s">
        <v>80</v>
      </c>
      <c r="C164" s="108" t="s">
        <v>167</v>
      </c>
      <c r="D164" s="95" t="s">
        <v>159</v>
      </c>
      <c r="E164" s="109" t="s">
        <v>110</v>
      </c>
      <c r="F164" s="96">
        <v>0</v>
      </c>
      <c r="G164" s="96">
        <v>0</v>
      </c>
      <c r="H164" s="96">
        <v>0</v>
      </c>
      <c r="I164" s="96">
        <v>0</v>
      </c>
      <c r="J164" s="105"/>
      <c r="K164" s="111">
        <v>20.92</v>
      </c>
      <c r="L164" s="111">
        <v>20.92</v>
      </c>
      <c r="M164" s="111">
        <v>20.92</v>
      </c>
      <c r="N164" s="111">
        <v>20.92</v>
      </c>
      <c r="O164" s="111">
        <v>20.92</v>
      </c>
      <c r="P164" s="111">
        <v>20.92</v>
      </c>
      <c r="Q164" s="112">
        <f>P164</f>
        <v>20.92</v>
      </c>
      <c r="R164" s="187">
        <v>0</v>
      </c>
      <c r="S164" s="112">
        <f t="shared" si="20"/>
        <v>20.92</v>
      </c>
    </row>
    <row r="165" spans="2:19" ht="14">
      <c r="B165" s="51" t="s">
        <v>81</v>
      </c>
      <c r="C165" s="103" t="s">
        <v>120</v>
      </c>
      <c r="D165" s="53" t="s">
        <v>159</v>
      </c>
      <c r="E165" s="104" t="s">
        <v>110</v>
      </c>
      <c r="F165" s="55">
        <v>0</v>
      </c>
      <c r="G165" s="55">
        <v>0</v>
      </c>
      <c r="H165" s="55">
        <v>0</v>
      </c>
      <c r="I165" s="55">
        <v>0</v>
      </c>
      <c r="J165" s="110"/>
      <c r="K165" s="106">
        <v>18.23</v>
      </c>
      <c r="L165" s="106">
        <v>18.23</v>
      </c>
      <c r="M165" s="106">
        <v>18.23</v>
      </c>
      <c r="N165" s="106">
        <v>18.23</v>
      </c>
      <c r="O165" s="106">
        <v>18.23</v>
      </c>
      <c r="P165" s="106">
        <v>18.23</v>
      </c>
      <c r="Q165" s="107">
        <f t="shared" ref="Q165" si="21">P165</f>
        <v>18.23</v>
      </c>
      <c r="R165" s="185">
        <v>0</v>
      </c>
      <c r="S165" s="107">
        <f t="shared" si="20"/>
        <v>18.23</v>
      </c>
    </row>
    <row r="166" spans="2:19" ht="14">
      <c r="B166" s="66" t="s">
        <v>170</v>
      </c>
      <c r="C166" s="97"/>
      <c r="D166" s="98"/>
      <c r="E166" s="88"/>
      <c r="F166" s="99"/>
      <c r="G166" s="99"/>
      <c r="H166" s="99"/>
      <c r="I166" s="99"/>
      <c r="J166" s="100"/>
      <c r="K166" s="101"/>
      <c r="L166" s="101"/>
      <c r="M166" s="101"/>
      <c r="N166" s="101"/>
      <c r="O166" s="101"/>
      <c r="P166" s="101"/>
      <c r="Q166" s="102"/>
      <c r="R166" s="183"/>
      <c r="S166" s="102"/>
    </row>
    <row r="167" spans="2:19" ht="14">
      <c r="B167" s="93" t="s">
        <v>94</v>
      </c>
      <c r="C167" s="108" t="s">
        <v>229</v>
      </c>
      <c r="D167" s="95" t="s">
        <v>157</v>
      </c>
      <c r="E167" s="109" t="s">
        <v>110</v>
      </c>
      <c r="F167" s="96">
        <v>2</v>
      </c>
      <c r="G167" s="96">
        <v>0</v>
      </c>
      <c r="H167" s="96">
        <v>0</v>
      </c>
      <c r="I167" s="96">
        <v>0</v>
      </c>
      <c r="J167" s="105"/>
      <c r="K167" s="111">
        <v>18.62</v>
      </c>
      <c r="L167" s="111">
        <v>18.62</v>
      </c>
      <c r="M167" s="111">
        <v>18.62</v>
      </c>
      <c r="N167" s="111">
        <v>18.62</v>
      </c>
      <c r="O167" s="111">
        <v>18.62</v>
      </c>
      <c r="P167" s="111">
        <v>18.62</v>
      </c>
      <c r="Q167" s="112">
        <v>27.21</v>
      </c>
      <c r="R167" s="187">
        <v>0.17</v>
      </c>
      <c r="S167" s="112">
        <f t="shared" ref="S167:S170" si="22">Q167-(Q167*R167)</f>
        <v>22.584299999999999</v>
      </c>
    </row>
    <row r="168" spans="2:19" ht="14">
      <c r="B168" s="51" t="s">
        <v>96</v>
      </c>
      <c r="C168" s="103" t="s">
        <v>230</v>
      </c>
      <c r="D168" s="53" t="s">
        <v>157</v>
      </c>
      <c r="E168" s="104" t="s">
        <v>110</v>
      </c>
      <c r="F168" s="55">
        <v>4</v>
      </c>
      <c r="G168" s="55">
        <v>0</v>
      </c>
      <c r="H168" s="55">
        <v>0</v>
      </c>
      <c r="I168" s="55">
        <v>0</v>
      </c>
      <c r="J168" s="110"/>
      <c r="K168" s="106">
        <v>24.2</v>
      </c>
      <c r="L168" s="106">
        <v>24.2</v>
      </c>
      <c r="M168" s="106">
        <v>24.2</v>
      </c>
      <c r="N168" s="106">
        <v>24.2</v>
      </c>
      <c r="O168" s="106">
        <v>24.2</v>
      </c>
      <c r="P168" s="106">
        <v>24.2</v>
      </c>
      <c r="Q168" s="107">
        <v>33.31</v>
      </c>
      <c r="R168" s="185">
        <v>0.17</v>
      </c>
      <c r="S168" s="107">
        <f t="shared" si="22"/>
        <v>27.647300000000001</v>
      </c>
    </row>
    <row r="169" spans="2:19" ht="14">
      <c r="B169" s="93" t="s">
        <v>95</v>
      </c>
      <c r="C169" s="108" t="s">
        <v>126</v>
      </c>
      <c r="D169" s="95" t="s">
        <v>157</v>
      </c>
      <c r="E169" s="109" t="s">
        <v>110</v>
      </c>
      <c r="F169" s="96">
        <v>2</v>
      </c>
      <c r="G169" s="96">
        <v>0</v>
      </c>
      <c r="H169" s="96">
        <v>0</v>
      </c>
      <c r="I169" s="96">
        <v>0</v>
      </c>
      <c r="J169" s="105"/>
      <c r="K169" s="111">
        <v>21.79</v>
      </c>
      <c r="L169" s="111">
        <v>21.79</v>
      </c>
      <c r="M169" s="111">
        <v>21.79</v>
      </c>
      <c r="N169" s="111">
        <v>21.79</v>
      </c>
      <c r="O169" s="111">
        <v>21.79</v>
      </c>
      <c r="P169" s="111">
        <v>21.79</v>
      </c>
      <c r="Q169" s="112">
        <v>28.01</v>
      </c>
      <c r="R169" s="187">
        <v>0.17</v>
      </c>
      <c r="S169" s="112">
        <f t="shared" si="22"/>
        <v>23.2483</v>
      </c>
    </row>
    <row r="170" spans="2:19" ht="14">
      <c r="B170" s="51" t="s">
        <v>97</v>
      </c>
      <c r="C170" s="103" t="s">
        <v>125</v>
      </c>
      <c r="D170" s="53" t="s">
        <v>157</v>
      </c>
      <c r="E170" s="104" t="s">
        <v>110</v>
      </c>
      <c r="F170" s="55">
        <v>4</v>
      </c>
      <c r="G170" s="55">
        <v>0</v>
      </c>
      <c r="H170" s="55">
        <v>0</v>
      </c>
      <c r="I170" s="55">
        <v>0</v>
      </c>
      <c r="J170" s="110"/>
      <c r="K170" s="106">
        <v>24.2</v>
      </c>
      <c r="L170" s="106">
        <v>24.2</v>
      </c>
      <c r="M170" s="106">
        <v>24.2</v>
      </c>
      <c r="N170" s="106">
        <v>24.2</v>
      </c>
      <c r="O170" s="106">
        <v>24.2</v>
      </c>
      <c r="P170" s="106">
        <v>24.2</v>
      </c>
      <c r="Q170" s="107">
        <v>33.31</v>
      </c>
      <c r="R170" s="185">
        <v>0.17</v>
      </c>
      <c r="S170" s="107">
        <f t="shared" si="22"/>
        <v>27.647300000000001</v>
      </c>
    </row>
    <row r="171" spans="2:19" ht="14">
      <c r="B171" s="66" t="s">
        <v>225</v>
      </c>
      <c r="C171" s="97"/>
      <c r="D171" s="98"/>
      <c r="E171" s="88"/>
      <c r="F171" s="99"/>
      <c r="G171" s="99"/>
      <c r="H171" s="99"/>
      <c r="I171" s="99"/>
      <c r="J171" s="100"/>
      <c r="K171" s="101"/>
      <c r="L171" s="101"/>
      <c r="M171" s="101"/>
      <c r="N171" s="101"/>
      <c r="O171" s="101"/>
      <c r="P171" s="101"/>
      <c r="Q171" s="102"/>
      <c r="R171" s="183"/>
      <c r="S171" s="102"/>
    </row>
    <row r="172" spans="2:19" ht="14">
      <c r="B172" s="28" t="s">
        <v>226</v>
      </c>
      <c r="C172" s="108" t="s">
        <v>237</v>
      </c>
      <c r="D172" s="95"/>
      <c r="E172" s="109"/>
      <c r="F172" s="96"/>
      <c r="G172" s="96"/>
      <c r="H172" s="96"/>
      <c r="I172" s="96"/>
      <c r="J172" s="110"/>
      <c r="K172" s="111"/>
      <c r="L172" s="111"/>
      <c r="M172" s="111"/>
      <c r="N172" s="111"/>
      <c r="O172" s="111"/>
      <c r="P172" s="111"/>
      <c r="Q172" s="112"/>
      <c r="R172" s="187"/>
      <c r="S172" s="112"/>
    </row>
    <row r="173" spans="2:19" ht="15" thickBot="1">
      <c r="B173" s="124"/>
      <c r="C173" s="125"/>
      <c r="D173" s="126"/>
      <c r="E173" s="127"/>
      <c r="F173" s="128"/>
      <c r="G173" s="128"/>
      <c r="H173" s="128"/>
      <c r="I173" s="128"/>
      <c r="J173" s="129"/>
      <c r="K173" s="130"/>
      <c r="L173" s="130"/>
      <c r="M173" s="130"/>
      <c r="N173" s="130"/>
      <c r="O173" s="130"/>
      <c r="P173" s="130"/>
      <c r="Q173" s="131"/>
      <c r="R173" s="189"/>
      <c r="S173" s="131"/>
    </row>
    <row r="174" spans="2:19" ht="25">
      <c r="B174" s="31"/>
      <c r="C174" s="22"/>
      <c r="D174" s="32"/>
      <c r="E174" s="32"/>
      <c r="F174" s="22"/>
      <c r="G174" s="22"/>
      <c r="H174" s="22"/>
      <c r="I174" s="22"/>
      <c r="J174" s="22"/>
      <c r="K174" s="23"/>
      <c r="L174" s="23"/>
      <c r="M174" s="23"/>
      <c r="N174" s="23"/>
      <c r="O174" s="23"/>
      <c r="P174" s="23"/>
      <c r="Q174" s="23"/>
      <c r="R174" s="190"/>
      <c r="S174" s="23"/>
    </row>
    <row r="175" spans="2:19" ht="13">
      <c r="B175" s="32"/>
      <c r="C175" s="22"/>
      <c r="D175" s="32"/>
      <c r="E175" s="32"/>
      <c r="F175" s="22"/>
      <c r="G175" s="22"/>
      <c r="H175" s="22"/>
      <c r="I175" s="22"/>
      <c r="J175" s="22"/>
      <c r="K175" s="23"/>
      <c r="L175" s="23"/>
      <c r="M175" s="23"/>
      <c r="N175" s="23"/>
      <c r="O175" s="23"/>
      <c r="P175" s="23"/>
      <c r="Q175" s="23"/>
      <c r="R175" s="190"/>
      <c r="S175" s="23"/>
    </row>
    <row r="176" spans="2:19" ht="13">
      <c r="B176" s="32"/>
      <c r="C176" s="22"/>
      <c r="D176" s="32"/>
      <c r="E176" s="32"/>
      <c r="F176" s="22"/>
      <c r="G176" s="22"/>
      <c r="H176" s="22"/>
      <c r="I176" s="22"/>
      <c r="J176" s="22"/>
      <c r="K176" s="23"/>
      <c r="L176" s="23"/>
      <c r="M176" s="23"/>
      <c r="N176" s="23"/>
      <c r="O176" s="23"/>
      <c r="P176" s="23"/>
      <c r="Q176" s="23"/>
      <c r="R176" s="190"/>
      <c r="S176" s="23"/>
    </row>
    <row r="177" spans="2:19" ht="13">
      <c r="B177" s="32"/>
      <c r="C177" s="22"/>
      <c r="D177" s="32"/>
      <c r="E177" s="32"/>
      <c r="F177" s="22"/>
      <c r="G177" s="22"/>
      <c r="H177" s="22"/>
      <c r="I177" s="22"/>
      <c r="J177" s="22"/>
      <c r="K177" s="23"/>
      <c r="L177" s="23"/>
      <c r="M177" s="23"/>
      <c r="N177" s="23"/>
      <c r="O177" s="23"/>
      <c r="P177" s="23"/>
      <c r="Q177" s="23"/>
      <c r="R177" s="190"/>
      <c r="S177" s="23"/>
    </row>
    <row r="178" spans="2:19" ht="13">
      <c r="B178" s="32"/>
      <c r="C178" s="22"/>
      <c r="D178" s="32"/>
      <c r="E178" s="32"/>
      <c r="F178" s="22"/>
      <c r="G178" s="22"/>
      <c r="H178" s="22"/>
      <c r="I178" s="22"/>
      <c r="J178" s="22"/>
      <c r="K178" s="23"/>
      <c r="L178" s="23"/>
      <c r="M178" s="23"/>
      <c r="N178" s="23"/>
      <c r="O178" s="23"/>
      <c r="P178" s="23"/>
      <c r="Q178" s="23"/>
      <c r="R178" s="190"/>
      <c r="S178" s="23"/>
    </row>
    <row r="179" spans="2:19" ht="13">
      <c r="B179" s="32"/>
      <c r="C179" s="22"/>
      <c r="D179" s="32"/>
      <c r="E179" s="32"/>
      <c r="F179" s="22"/>
      <c r="G179" s="22"/>
      <c r="H179" s="22"/>
      <c r="I179" s="22"/>
      <c r="J179" s="22"/>
      <c r="K179" s="23"/>
      <c r="L179" s="23"/>
      <c r="M179" s="23"/>
      <c r="N179" s="23"/>
      <c r="O179" s="23"/>
      <c r="P179" s="23"/>
      <c r="Q179" s="23"/>
      <c r="R179" s="190"/>
      <c r="S179" s="23"/>
    </row>
    <row r="180" spans="2:19" ht="13">
      <c r="B180" s="32"/>
      <c r="C180" s="22"/>
      <c r="D180" s="32"/>
      <c r="E180" s="32"/>
      <c r="F180" s="22"/>
      <c r="G180" s="22"/>
      <c r="H180" s="22"/>
      <c r="I180" s="22"/>
      <c r="J180" s="22"/>
      <c r="K180" s="23"/>
      <c r="L180" s="23"/>
      <c r="M180" s="23"/>
      <c r="N180" s="23"/>
      <c r="O180" s="23"/>
      <c r="P180" s="23"/>
      <c r="Q180" s="23"/>
      <c r="R180" s="190"/>
      <c r="S180" s="23"/>
    </row>
    <row r="181" spans="2:19" ht="13">
      <c r="B181" s="32"/>
      <c r="C181" s="22"/>
      <c r="D181" s="32"/>
      <c r="E181" s="32"/>
      <c r="F181" s="22"/>
      <c r="G181" s="22"/>
      <c r="H181" s="22"/>
      <c r="I181" s="22"/>
      <c r="J181" s="22"/>
      <c r="K181" s="23"/>
      <c r="L181" s="23"/>
      <c r="M181" s="23"/>
      <c r="N181" s="23"/>
      <c r="O181" s="23"/>
      <c r="P181" s="23"/>
      <c r="Q181" s="23"/>
      <c r="R181" s="190"/>
      <c r="S181" s="23"/>
    </row>
    <row r="182" spans="2:19" ht="13">
      <c r="B182" s="32"/>
      <c r="C182" s="22"/>
      <c r="D182" s="32"/>
      <c r="E182" s="32"/>
      <c r="F182" s="22"/>
      <c r="G182" s="22"/>
      <c r="H182" s="22"/>
      <c r="I182" s="22"/>
      <c r="J182" s="22"/>
      <c r="K182" s="23"/>
      <c r="L182" s="23"/>
      <c r="M182" s="23"/>
      <c r="N182" s="23"/>
      <c r="O182" s="23"/>
      <c r="P182" s="23"/>
      <c r="Q182" s="23"/>
      <c r="R182" s="190"/>
      <c r="S182" s="23"/>
    </row>
  </sheetData>
  <sheetProtection password="B2F6" sheet="1" selectLockedCells="1"/>
  <mergeCells count="4">
    <mergeCell ref="H1:Q3"/>
    <mergeCell ref="C2:G2"/>
    <mergeCell ref="C1:G1"/>
    <mergeCell ref="C3:G3"/>
  </mergeCells>
  <phoneticPr fontId="18" type="noConversion"/>
  <hyperlinks>
    <hyperlink ref="B172" r:id="rId1"/>
  </hyperlinks>
  <pageMargins left="0.25" right="0.25" top="0.75" bottom="0.75" header="0.3" footer="0.3"/>
  <pageSetup scale="57" fitToHeight="10" orientation="landscape"/>
  <headerFooter>
    <oddFooter>&amp;R&amp;P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6"/>
  <sheetViews>
    <sheetView showGridLines="0" topLeftCell="B1" workbookViewId="0">
      <pane xSplit="1" ySplit="6" topLeftCell="C7" activePane="bottomRight" state="frozen"/>
      <selection activeCell="B239" sqref="B239"/>
      <selection pane="topRight" activeCell="B239" sqref="B239"/>
      <selection pane="bottomLeft" activeCell="B239" sqref="B239"/>
      <selection pane="bottomRight" activeCell="C4" sqref="C4:H4"/>
    </sheetView>
  </sheetViews>
  <sheetFormatPr baseColWidth="10" defaultColWidth="8.6640625" defaultRowHeight="12" x14ac:dyDescent="0"/>
  <cols>
    <col min="1" max="1" width="10.5" style="3" hidden="1" customWidth="1"/>
    <col min="2" max="2" width="21.6640625" style="2" customWidth="1"/>
    <col min="3" max="3" width="85" style="24" customWidth="1"/>
    <col min="4" max="4" width="24.33203125" style="24" customWidth="1"/>
    <col min="5" max="5" width="14.1640625" style="2" customWidth="1"/>
    <col min="6" max="6" width="17" style="25" customWidth="1"/>
    <col min="7" max="7" width="10.5" style="26" customWidth="1"/>
    <col min="8" max="8" width="9.6640625" style="26" customWidth="1"/>
    <col min="9" max="9" width="9.5" style="26" customWidth="1"/>
    <col min="10" max="10" width="8.6640625" style="26"/>
    <col min="11" max="11" width="1.33203125" style="3" customWidth="1"/>
    <col min="12" max="12" width="10.33203125" style="27" hidden="1" customWidth="1"/>
    <col min="13" max="13" width="10.6640625" style="27" hidden="1" customWidth="1"/>
    <col min="14" max="15" width="11.1640625" style="27" hidden="1" customWidth="1"/>
    <col min="16" max="16" width="12.1640625" style="27" hidden="1" customWidth="1"/>
    <col min="17" max="17" width="10.1640625" style="27" hidden="1" customWidth="1"/>
    <col min="18" max="18" width="11.5" style="27" bestFit="1" customWidth="1"/>
    <col min="19" max="19" width="11.5" style="181" bestFit="1" customWidth="1"/>
    <col min="20" max="20" width="11.5" style="27" bestFit="1" customWidth="1"/>
    <col min="21" max="16384" width="8.6640625" style="3"/>
  </cols>
  <sheetData>
    <row r="1" spans="1:26" ht="12.75" customHeight="1">
      <c r="A1" s="1"/>
      <c r="D1" s="203"/>
      <c r="E1" s="203"/>
      <c r="F1" s="203"/>
      <c r="G1" s="203"/>
      <c r="H1" s="203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179"/>
      <c r="T1" s="3"/>
    </row>
    <row r="2" spans="1:26" ht="33" customHeight="1">
      <c r="C2" s="212" t="s">
        <v>420</v>
      </c>
      <c r="D2" s="212"/>
      <c r="E2" s="212"/>
      <c r="F2" s="212"/>
      <c r="G2" s="212"/>
      <c r="H2" s="212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179"/>
      <c r="T2" s="3"/>
    </row>
    <row r="3" spans="1:26" s="4" customFormat="1" ht="27" customHeight="1">
      <c r="B3" s="2"/>
      <c r="C3" s="211" t="s">
        <v>422</v>
      </c>
      <c r="D3" s="211"/>
      <c r="E3" s="211"/>
      <c r="F3" s="211"/>
      <c r="G3" s="211"/>
      <c r="H3" s="211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180"/>
      <c r="T3" s="42"/>
      <c r="U3" s="42"/>
      <c r="V3" s="42"/>
      <c r="W3" s="42"/>
      <c r="X3" s="42"/>
      <c r="Y3" s="42"/>
      <c r="Z3" s="42"/>
    </row>
    <row r="4" spans="1:26" s="2" customFormat="1" ht="22" customHeight="1" thickBot="1">
      <c r="B4" s="38"/>
      <c r="C4" s="213" t="s">
        <v>423</v>
      </c>
      <c r="D4" s="213"/>
      <c r="E4" s="213"/>
      <c r="F4" s="213"/>
      <c r="G4" s="213"/>
      <c r="H4" s="213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181"/>
      <c r="T4" s="42"/>
      <c r="U4" s="42"/>
      <c r="V4" s="42"/>
      <c r="W4" s="42"/>
      <c r="X4" s="42"/>
      <c r="Y4" s="42"/>
      <c r="Z4" s="42"/>
    </row>
    <row r="5" spans="1:26" s="5" customFormat="1" ht="70">
      <c r="B5" s="139" t="s">
        <v>137</v>
      </c>
      <c r="C5" s="132" t="s">
        <v>138</v>
      </c>
      <c r="D5" s="132" t="s">
        <v>302</v>
      </c>
      <c r="E5" s="132" t="s">
        <v>139</v>
      </c>
      <c r="F5" s="140" t="s">
        <v>140</v>
      </c>
      <c r="G5" s="133" t="s">
        <v>141</v>
      </c>
      <c r="H5" s="134" t="s">
        <v>109</v>
      </c>
      <c r="I5" s="135" t="s">
        <v>142</v>
      </c>
      <c r="J5" s="135" t="s">
        <v>143</v>
      </c>
      <c r="K5" s="136"/>
      <c r="L5" s="137" t="s">
        <v>130</v>
      </c>
      <c r="M5" s="137" t="s">
        <v>131</v>
      </c>
      <c r="N5" s="137" t="s">
        <v>132</v>
      </c>
      <c r="O5" s="137" t="s">
        <v>133</v>
      </c>
      <c r="P5" s="137" t="s">
        <v>134</v>
      </c>
      <c r="Q5" s="137" t="s">
        <v>135</v>
      </c>
      <c r="R5" s="138" t="s">
        <v>136</v>
      </c>
      <c r="S5" s="182" t="s">
        <v>418</v>
      </c>
      <c r="T5" s="138" t="s">
        <v>419</v>
      </c>
      <c r="U5" s="42"/>
      <c r="V5" s="42"/>
      <c r="W5" s="42"/>
      <c r="X5" s="42"/>
      <c r="Y5" s="42"/>
      <c r="Z5" s="42"/>
    </row>
    <row r="6" spans="1:26" ht="14">
      <c r="B6" s="66" t="s">
        <v>303</v>
      </c>
      <c r="C6" s="97"/>
      <c r="D6" s="97"/>
      <c r="E6" s="156"/>
      <c r="F6" s="157"/>
      <c r="G6" s="158"/>
      <c r="H6" s="158"/>
      <c r="I6" s="158"/>
      <c r="J6" s="158"/>
      <c r="K6" s="48"/>
      <c r="L6" s="101"/>
      <c r="M6" s="101"/>
      <c r="N6" s="101"/>
      <c r="O6" s="101"/>
      <c r="P6" s="101"/>
      <c r="Q6" s="101"/>
      <c r="R6" s="102"/>
      <c r="S6" s="183"/>
      <c r="T6" s="102"/>
    </row>
    <row r="7" spans="1:26" ht="14">
      <c r="A7" s="39"/>
      <c r="B7" s="141" t="s">
        <v>307</v>
      </c>
      <c r="C7" s="44" t="s">
        <v>387</v>
      </c>
      <c r="D7" s="44" t="s">
        <v>305</v>
      </c>
      <c r="E7" s="142" t="s">
        <v>242</v>
      </c>
      <c r="F7" s="143" t="s">
        <v>306</v>
      </c>
      <c r="G7" s="144">
        <v>11</v>
      </c>
      <c r="H7" s="144">
        <v>28</v>
      </c>
      <c r="I7" s="144">
        <v>6</v>
      </c>
      <c r="J7" s="144">
        <v>168</v>
      </c>
      <c r="K7" s="48"/>
      <c r="L7" s="122">
        <v>56.65</v>
      </c>
      <c r="M7" s="122">
        <v>53.08</v>
      </c>
      <c r="N7" s="122">
        <v>50.4</v>
      </c>
      <c r="O7" s="122">
        <v>47.73</v>
      </c>
      <c r="P7" s="122">
        <v>46.61</v>
      </c>
      <c r="Q7" s="122">
        <v>45.73</v>
      </c>
      <c r="R7" s="123">
        <v>99.92</v>
      </c>
      <c r="S7" s="184">
        <v>0.17</v>
      </c>
      <c r="T7" s="123">
        <f>R7-(R7*S7)</f>
        <v>82.933599999999998</v>
      </c>
    </row>
    <row r="8" spans="1:26" ht="14">
      <c r="B8" s="145" t="s">
        <v>304</v>
      </c>
      <c r="C8" s="52" t="s">
        <v>387</v>
      </c>
      <c r="D8" s="52" t="s">
        <v>305</v>
      </c>
      <c r="E8" s="146" t="s">
        <v>148</v>
      </c>
      <c r="F8" s="147" t="s">
        <v>306</v>
      </c>
      <c r="G8" s="148">
        <v>19</v>
      </c>
      <c r="H8" s="148">
        <v>19</v>
      </c>
      <c r="I8" s="148">
        <v>4</v>
      </c>
      <c r="J8" s="148">
        <v>76</v>
      </c>
      <c r="K8" s="48"/>
      <c r="L8" s="106">
        <v>107.25</v>
      </c>
      <c r="M8" s="106">
        <v>100.11</v>
      </c>
      <c r="N8" s="106">
        <v>94.75</v>
      </c>
      <c r="O8" s="106">
        <v>89.41</v>
      </c>
      <c r="P8" s="106">
        <v>87.18</v>
      </c>
      <c r="Q8" s="106">
        <v>85.4</v>
      </c>
      <c r="R8" s="107">
        <v>187.74</v>
      </c>
      <c r="S8" s="185">
        <v>0.17</v>
      </c>
      <c r="T8" s="107">
        <f t="shared" ref="T8:T44" si="0">R8-(R8*S8)</f>
        <v>155.82420000000002</v>
      </c>
    </row>
    <row r="9" spans="1:26" ht="14">
      <c r="B9" s="149"/>
      <c r="C9" s="150"/>
      <c r="D9" s="150"/>
      <c r="E9" s="151"/>
      <c r="F9" s="152"/>
      <c r="G9" s="153"/>
      <c r="H9" s="153"/>
      <c r="I9" s="153"/>
      <c r="J9" s="153"/>
      <c r="K9" s="48"/>
      <c r="L9" s="154"/>
      <c r="M9" s="154"/>
      <c r="N9" s="154"/>
      <c r="O9" s="154"/>
      <c r="P9" s="154"/>
      <c r="Q9" s="154"/>
      <c r="R9" s="155"/>
      <c r="S9" s="186"/>
      <c r="T9" s="155"/>
    </row>
    <row r="10" spans="1:26" ht="14">
      <c r="B10" s="145" t="s">
        <v>310</v>
      </c>
      <c r="C10" s="52" t="s">
        <v>388</v>
      </c>
      <c r="D10" s="52" t="s">
        <v>309</v>
      </c>
      <c r="E10" s="146" t="s">
        <v>242</v>
      </c>
      <c r="F10" s="147" t="s">
        <v>306</v>
      </c>
      <c r="G10" s="148">
        <v>11</v>
      </c>
      <c r="H10" s="148">
        <v>28</v>
      </c>
      <c r="I10" s="148">
        <v>6</v>
      </c>
      <c r="J10" s="148">
        <v>168</v>
      </c>
      <c r="K10" s="48"/>
      <c r="L10" s="106">
        <v>47.9</v>
      </c>
      <c r="M10" s="106">
        <v>44.01</v>
      </c>
      <c r="N10" s="106">
        <v>41.1</v>
      </c>
      <c r="O10" s="106">
        <v>38.17</v>
      </c>
      <c r="P10" s="106">
        <v>36.96</v>
      </c>
      <c r="Q10" s="106">
        <v>35.99</v>
      </c>
      <c r="R10" s="107">
        <v>81.239999999999995</v>
      </c>
      <c r="S10" s="185">
        <v>0.17</v>
      </c>
      <c r="T10" s="107">
        <f t="shared" si="0"/>
        <v>67.429199999999994</v>
      </c>
    </row>
    <row r="11" spans="1:26" ht="14">
      <c r="A11" s="39"/>
      <c r="B11" s="141" t="s">
        <v>308</v>
      </c>
      <c r="C11" s="44" t="s">
        <v>388</v>
      </c>
      <c r="D11" s="44" t="s">
        <v>309</v>
      </c>
      <c r="E11" s="142" t="s">
        <v>148</v>
      </c>
      <c r="F11" s="143" t="s">
        <v>306</v>
      </c>
      <c r="G11" s="144">
        <v>19</v>
      </c>
      <c r="H11" s="144">
        <v>19</v>
      </c>
      <c r="I11" s="144">
        <v>4</v>
      </c>
      <c r="J11" s="144">
        <v>76</v>
      </c>
      <c r="K11" s="48"/>
      <c r="L11" s="122">
        <v>90.38</v>
      </c>
      <c r="M11" s="122">
        <v>83.04</v>
      </c>
      <c r="N11" s="122">
        <v>77.540000000000006</v>
      </c>
      <c r="O11" s="122">
        <v>72.040000000000006</v>
      </c>
      <c r="P11" s="122">
        <v>69.739999999999995</v>
      </c>
      <c r="Q11" s="122">
        <v>67.91</v>
      </c>
      <c r="R11" s="123">
        <v>153.24</v>
      </c>
      <c r="S11" s="184">
        <v>0.17</v>
      </c>
      <c r="T11" s="123">
        <f t="shared" si="0"/>
        <v>127.1892</v>
      </c>
    </row>
    <row r="12" spans="1:26" ht="14">
      <c r="B12" s="145"/>
      <c r="C12" s="52"/>
      <c r="D12" s="52"/>
      <c r="E12" s="146"/>
      <c r="F12" s="147"/>
      <c r="G12" s="148"/>
      <c r="H12" s="148"/>
      <c r="I12" s="148"/>
      <c r="J12" s="148"/>
      <c r="K12" s="48"/>
      <c r="L12" s="106"/>
      <c r="M12" s="106"/>
      <c r="N12" s="106"/>
      <c r="O12" s="106"/>
      <c r="P12" s="106"/>
      <c r="Q12" s="106"/>
      <c r="R12" s="107"/>
      <c r="S12" s="185"/>
      <c r="T12" s="107"/>
    </row>
    <row r="13" spans="1:26" ht="14">
      <c r="A13" s="39"/>
      <c r="B13" s="141" t="s">
        <v>241</v>
      </c>
      <c r="C13" s="44" t="s">
        <v>393</v>
      </c>
      <c r="D13" s="44" t="s">
        <v>311</v>
      </c>
      <c r="E13" s="142" t="s">
        <v>242</v>
      </c>
      <c r="F13" s="143" t="s">
        <v>312</v>
      </c>
      <c r="G13" s="144">
        <v>11</v>
      </c>
      <c r="H13" s="144">
        <v>28</v>
      </c>
      <c r="I13" s="144">
        <v>6</v>
      </c>
      <c r="J13" s="144">
        <v>168</v>
      </c>
      <c r="K13" s="48"/>
      <c r="L13" s="122">
        <v>48.31</v>
      </c>
      <c r="M13" s="122">
        <v>45.34</v>
      </c>
      <c r="N13" s="122">
        <v>43.12</v>
      </c>
      <c r="O13" s="122">
        <v>40.89</v>
      </c>
      <c r="P13" s="122">
        <v>39.950000000000003</v>
      </c>
      <c r="Q13" s="122">
        <v>39.159999999999997</v>
      </c>
      <c r="R13" s="123">
        <v>85.86</v>
      </c>
      <c r="S13" s="184">
        <v>0.17</v>
      </c>
      <c r="T13" s="123">
        <f t="shared" si="0"/>
        <v>71.263800000000003</v>
      </c>
    </row>
    <row r="14" spans="1:26" ht="14">
      <c r="B14" s="145" t="s">
        <v>240</v>
      </c>
      <c r="C14" s="52" t="s">
        <v>394</v>
      </c>
      <c r="D14" s="52" t="s">
        <v>311</v>
      </c>
      <c r="E14" s="146" t="s">
        <v>148</v>
      </c>
      <c r="F14" s="147" t="s">
        <v>312</v>
      </c>
      <c r="G14" s="148">
        <v>19</v>
      </c>
      <c r="H14" s="148">
        <v>19</v>
      </c>
      <c r="I14" s="148">
        <v>4</v>
      </c>
      <c r="J14" s="148">
        <v>76</v>
      </c>
      <c r="K14" s="48"/>
      <c r="L14" s="106">
        <v>89.18</v>
      </c>
      <c r="M14" s="106">
        <v>83.25</v>
      </c>
      <c r="N14" s="106">
        <v>78.790000000000006</v>
      </c>
      <c r="O14" s="106">
        <v>74.34</v>
      </c>
      <c r="P14" s="106">
        <v>72.5</v>
      </c>
      <c r="Q14" s="106">
        <v>71.05</v>
      </c>
      <c r="R14" s="107">
        <v>156.12</v>
      </c>
      <c r="S14" s="185">
        <v>0.17</v>
      </c>
      <c r="T14" s="107">
        <f t="shared" si="0"/>
        <v>129.5796</v>
      </c>
    </row>
    <row r="15" spans="1:26" ht="14">
      <c r="A15" s="39"/>
      <c r="B15" s="141"/>
      <c r="C15" s="44"/>
      <c r="D15" s="44"/>
      <c r="E15" s="142"/>
      <c r="F15" s="143"/>
      <c r="G15" s="144"/>
      <c r="H15" s="144"/>
      <c r="I15" s="144"/>
      <c r="J15" s="144"/>
      <c r="K15" s="48"/>
      <c r="L15" s="122"/>
      <c r="M15" s="122"/>
      <c r="N15" s="122"/>
      <c r="O15" s="122"/>
      <c r="P15" s="122"/>
      <c r="Q15" s="122"/>
      <c r="R15" s="123"/>
      <c r="S15" s="184"/>
      <c r="T15" s="123"/>
    </row>
    <row r="16" spans="1:26" ht="14">
      <c r="B16" s="145" t="s">
        <v>315</v>
      </c>
      <c r="C16" s="52" t="s">
        <v>389</v>
      </c>
      <c r="D16" s="52" t="s">
        <v>314</v>
      </c>
      <c r="E16" s="146" t="s">
        <v>242</v>
      </c>
      <c r="F16" s="147" t="s">
        <v>306</v>
      </c>
      <c r="G16" s="148">
        <v>11</v>
      </c>
      <c r="H16" s="148">
        <v>28</v>
      </c>
      <c r="I16" s="148">
        <v>6</v>
      </c>
      <c r="J16" s="148">
        <v>168</v>
      </c>
      <c r="K16" s="48"/>
      <c r="L16" s="106">
        <v>47.96</v>
      </c>
      <c r="M16" s="106">
        <v>43.83</v>
      </c>
      <c r="N16" s="106">
        <v>40.75</v>
      </c>
      <c r="O16" s="106">
        <v>37.65</v>
      </c>
      <c r="P16" s="106">
        <v>36.369999999999997</v>
      </c>
      <c r="Q16" s="106">
        <v>35.270000000000003</v>
      </c>
      <c r="R16" s="107">
        <v>79.08</v>
      </c>
      <c r="S16" s="185">
        <v>0.17</v>
      </c>
      <c r="T16" s="107">
        <f t="shared" si="0"/>
        <v>65.636399999999995</v>
      </c>
    </row>
    <row r="17" spans="1:20" ht="14">
      <c r="A17" s="39"/>
      <c r="B17" s="141" t="s">
        <v>313</v>
      </c>
      <c r="C17" s="44" t="s">
        <v>389</v>
      </c>
      <c r="D17" s="44" t="s">
        <v>314</v>
      </c>
      <c r="E17" s="142" t="s">
        <v>148</v>
      </c>
      <c r="F17" s="143" t="s">
        <v>306</v>
      </c>
      <c r="G17" s="144">
        <v>19</v>
      </c>
      <c r="H17" s="144">
        <v>19</v>
      </c>
      <c r="I17" s="144">
        <v>4</v>
      </c>
      <c r="J17" s="144">
        <v>76</v>
      </c>
      <c r="K17" s="48"/>
      <c r="L17" s="122">
        <v>83.04</v>
      </c>
      <c r="M17" s="122">
        <v>75.900000000000006</v>
      </c>
      <c r="N17" s="122">
        <v>70.55</v>
      </c>
      <c r="O17" s="122">
        <v>65.2</v>
      </c>
      <c r="P17" s="122">
        <v>62.96</v>
      </c>
      <c r="Q17" s="122">
        <v>61.18</v>
      </c>
      <c r="R17" s="123">
        <v>139.32</v>
      </c>
      <c r="S17" s="184">
        <v>0.17</v>
      </c>
      <c r="T17" s="123">
        <f t="shared" si="0"/>
        <v>115.6356</v>
      </c>
    </row>
    <row r="18" spans="1:20" ht="14">
      <c r="B18" s="145"/>
      <c r="C18" s="52"/>
      <c r="D18" s="52"/>
      <c r="E18" s="146"/>
      <c r="F18" s="147"/>
      <c r="G18" s="148"/>
      <c r="H18" s="148"/>
      <c r="I18" s="148"/>
      <c r="J18" s="148"/>
      <c r="K18" s="48"/>
      <c r="L18" s="106"/>
      <c r="M18" s="106"/>
      <c r="N18" s="106"/>
      <c r="O18" s="106"/>
      <c r="P18" s="106"/>
      <c r="Q18" s="106"/>
      <c r="R18" s="107"/>
      <c r="S18" s="185"/>
      <c r="T18" s="107"/>
    </row>
    <row r="19" spans="1:20" ht="14">
      <c r="A19" s="39"/>
      <c r="B19" s="141" t="s">
        <v>317</v>
      </c>
      <c r="C19" s="44" t="s">
        <v>390</v>
      </c>
      <c r="D19" s="44" t="s">
        <v>314</v>
      </c>
      <c r="E19" s="142" t="s">
        <v>242</v>
      </c>
      <c r="F19" s="143" t="s">
        <v>312</v>
      </c>
      <c r="G19" s="144">
        <v>11</v>
      </c>
      <c r="H19" s="144">
        <v>28</v>
      </c>
      <c r="I19" s="144">
        <v>6</v>
      </c>
      <c r="J19" s="144">
        <v>168</v>
      </c>
      <c r="K19" s="48"/>
      <c r="L19" s="122">
        <v>60.39</v>
      </c>
      <c r="M19" s="122">
        <v>56.26</v>
      </c>
      <c r="N19" s="122">
        <v>53.18</v>
      </c>
      <c r="O19" s="122">
        <v>50.09</v>
      </c>
      <c r="P19" s="122">
        <v>48.8</v>
      </c>
      <c r="Q19" s="122">
        <v>48.65</v>
      </c>
      <c r="R19" s="123">
        <v>105.18</v>
      </c>
      <c r="S19" s="184">
        <v>0.17</v>
      </c>
      <c r="T19" s="123">
        <f t="shared" si="0"/>
        <v>87.299400000000006</v>
      </c>
    </row>
    <row r="20" spans="1:20" ht="14">
      <c r="B20" s="145" t="s">
        <v>316</v>
      </c>
      <c r="C20" s="52" t="s">
        <v>390</v>
      </c>
      <c r="D20" s="52" t="s">
        <v>314</v>
      </c>
      <c r="E20" s="146" t="s">
        <v>148</v>
      </c>
      <c r="F20" s="147" t="s">
        <v>312</v>
      </c>
      <c r="G20" s="148">
        <v>19</v>
      </c>
      <c r="H20" s="148">
        <v>19</v>
      </c>
      <c r="I20" s="148">
        <v>4</v>
      </c>
      <c r="J20" s="148">
        <v>76</v>
      </c>
      <c r="K20" s="48"/>
      <c r="L20" s="106">
        <v>109.8</v>
      </c>
      <c r="M20" s="106">
        <v>102.31</v>
      </c>
      <c r="N20" s="106">
        <v>96.69</v>
      </c>
      <c r="O20" s="106">
        <v>91.07</v>
      </c>
      <c r="P20" s="106">
        <v>88.72</v>
      </c>
      <c r="Q20" s="106">
        <v>88.46</v>
      </c>
      <c r="R20" s="107">
        <v>191.26</v>
      </c>
      <c r="S20" s="185">
        <v>0.17</v>
      </c>
      <c r="T20" s="107">
        <f t="shared" si="0"/>
        <v>158.74579999999997</v>
      </c>
    </row>
    <row r="21" spans="1:20" ht="14">
      <c r="A21" s="39"/>
      <c r="B21" s="141"/>
      <c r="C21" s="44"/>
      <c r="D21" s="44"/>
      <c r="E21" s="142"/>
      <c r="F21" s="143"/>
      <c r="G21" s="144"/>
      <c r="H21" s="144"/>
      <c r="I21" s="144"/>
      <c r="J21" s="144"/>
      <c r="K21" s="48"/>
      <c r="L21" s="122"/>
      <c r="M21" s="122"/>
      <c r="N21" s="122"/>
      <c r="O21" s="122"/>
      <c r="P21" s="122"/>
      <c r="Q21" s="122"/>
      <c r="R21" s="123"/>
      <c r="S21" s="184"/>
      <c r="T21" s="123"/>
    </row>
    <row r="22" spans="1:20" ht="14">
      <c r="B22" s="145" t="s">
        <v>320</v>
      </c>
      <c r="C22" s="52" t="s">
        <v>395</v>
      </c>
      <c r="D22" s="52" t="s">
        <v>363</v>
      </c>
      <c r="E22" s="146" t="s">
        <v>242</v>
      </c>
      <c r="F22" s="147" t="s">
        <v>318</v>
      </c>
      <c r="G22" s="148">
        <v>11</v>
      </c>
      <c r="H22" s="148">
        <v>28</v>
      </c>
      <c r="I22" s="148">
        <v>6</v>
      </c>
      <c r="J22" s="148">
        <v>168</v>
      </c>
      <c r="K22" s="48"/>
      <c r="L22" s="106">
        <v>40.130000000000003</v>
      </c>
      <c r="M22" s="106">
        <v>37.67</v>
      </c>
      <c r="N22" s="106">
        <v>35.82</v>
      </c>
      <c r="O22" s="106">
        <v>33.97</v>
      </c>
      <c r="P22" s="106">
        <v>33.21</v>
      </c>
      <c r="Q22" s="106">
        <v>32.57</v>
      </c>
      <c r="R22" s="107">
        <v>71.34</v>
      </c>
      <c r="S22" s="185">
        <v>0.17</v>
      </c>
      <c r="T22" s="107">
        <f t="shared" si="0"/>
        <v>59.212200000000003</v>
      </c>
    </row>
    <row r="23" spans="1:20" ht="14">
      <c r="A23" s="39"/>
      <c r="B23" s="141" t="s">
        <v>319</v>
      </c>
      <c r="C23" s="44" t="s">
        <v>395</v>
      </c>
      <c r="D23" s="44" t="s">
        <v>363</v>
      </c>
      <c r="E23" s="142" t="s">
        <v>148</v>
      </c>
      <c r="F23" s="143" t="s">
        <v>318</v>
      </c>
      <c r="G23" s="144">
        <v>19</v>
      </c>
      <c r="H23" s="144">
        <v>19</v>
      </c>
      <c r="I23" s="144">
        <v>4</v>
      </c>
      <c r="J23" s="144">
        <v>76</v>
      </c>
      <c r="K23" s="48"/>
      <c r="L23" s="122">
        <v>74.09</v>
      </c>
      <c r="M23" s="122">
        <v>69.16</v>
      </c>
      <c r="N23" s="122">
        <v>65.45</v>
      </c>
      <c r="O23" s="122">
        <v>61.75</v>
      </c>
      <c r="P23" s="122">
        <v>60.22</v>
      </c>
      <c r="Q23" s="122">
        <v>60.16</v>
      </c>
      <c r="R23" s="123">
        <v>129.68</v>
      </c>
      <c r="S23" s="184">
        <v>0.17</v>
      </c>
      <c r="T23" s="123">
        <f t="shared" si="0"/>
        <v>107.6344</v>
      </c>
    </row>
    <row r="24" spans="1:20" ht="14">
      <c r="B24" s="145"/>
      <c r="C24" s="52"/>
      <c r="D24" s="52"/>
      <c r="E24" s="146"/>
      <c r="F24" s="147"/>
      <c r="G24" s="148"/>
      <c r="H24" s="148"/>
      <c r="I24" s="148"/>
      <c r="J24" s="148"/>
      <c r="K24" s="48"/>
      <c r="L24" s="106"/>
      <c r="M24" s="106"/>
      <c r="N24" s="106"/>
      <c r="O24" s="106"/>
      <c r="P24" s="106"/>
      <c r="Q24" s="106"/>
      <c r="R24" s="107"/>
      <c r="S24" s="185"/>
      <c r="T24" s="107"/>
    </row>
    <row r="25" spans="1:20" ht="14">
      <c r="A25" s="39"/>
      <c r="B25" s="141" t="s">
        <v>323</v>
      </c>
      <c r="C25" s="44" t="s">
        <v>391</v>
      </c>
      <c r="D25" s="44" t="s">
        <v>322</v>
      </c>
      <c r="E25" s="142" t="s">
        <v>242</v>
      </c>
      <c r="F25" s="143" t="s">
        <v>306</v>
      </c>
      <c r="G25" s="144">
        <v>11</v>
      </c>
      <c r="H25" s="144">
        <v>28</v>
      </c>
      <c r="I25" s="144">
        <v>6</v>
      </c>
      <c r="J25" s="144">
        <v>168</v>
      </c>
      <c r="K25" s="48"/>
      <c r="L25" s="122">
        <v>28.55</v>
      </c>
      <c r="M25" s="122">
        <v>24.7</v>
      </c>
      <c r="N25" s="122">
        <v>21.8</v>
      </c>
      <c r="O25" s="122">
        <v>18.91</v>
      </c>
      <c r="P25" s="122">
        <v>17.71</v>
      </c>
      <c r="Q25" s="122">
        <v>16.75</v>
      </c>
      <c r="R25" s="123">
        <v>42.64</v>
      </c>
      <c r="S25" s="184">
        <v>0.17</v>
      </c>
      <c r="T25" s="123">
        <f t="shared" si="0"/>
        <v>35.391199999999998</v>
      </c>
    </row>
    <row r="26" spans="1:20" ht="14">
      <c r="B26" s="145" t="s">
        <v>321</v>
      </c>
      <c r="C26" s="52" t="s">
        <v>391</v>
      </c>
      <c r="D26" s="52" t="s">
        <v>322</v>
      </c>
      <c r="E26" s="146" t="s">
        <v>148</v>
      </c>
      <c r="F26" s="147" t="s">
        <v>306</v>
      </c>
      <c r="G26" s="148">
        <v>19</v>
      </c>
      <c r="H26" s="148">
        <v>19</v>
      </c>
      <c r="I26" s="148">
        <v>4</v>
      </c>
      <c r="J26" s="148">
        <v>76</v>
      </c>
      <c r="K26" s="48"/>
      <c r="L26" s="106">
        <v>52.86</v>
      </c>
      <c r="M26" s="106">
        <v>45.74</v>
      </c>
      <c r="N26" s="106">
        <v>40.380000000000003</v>
      </c>
      <c r="O26" s="106">
        <v>35.020000000000003</v>
      </c>
      <c r="P26" s="106">
        <v>32.79</v>
      </c>
      <c r="Q26" s="106">
        <v>31.01</v>
      </c>
      <c r="R26" s="107">
        <v>78.959999999999994</v>
      </c>
      <c r="S26" s="185">
        <v>0.17</v>
      </c>
      <c r="T26" s="107">
        <f t="shared" si="0"/>
        <v>65.536799999999999</v>
      </c>
    </row>
    <row r="27" spans="1:20" ht="14">
      <c r="A27" s="39"/>
      <c r="B27" s="141"/>
      <c r="C27" s="44"/>
      <c r="D27" s="44"/>
      <c r="E27" s="142"/>
      <c r="F27" s="143"/>
      <c r="G27" s="144"/>
      <c r="H27" s="144"/>
      <c r="I27" s="144"/>
      <c r="J27" s="144"/>
      <c r="K27" s="48"/>
      <c r="L27" s="122"/>
      <c r="M27" s="122"/>
      <c r="N27" s="122"/>
      <c r="O27" s="122"/>
      <c r="P27" s="122"/>
      <c r="Q27" s="122"/>
      <c r="R27" s="123"/>
      <c r="S27" s="184"/>
      <c r="T27" s="123"/>
    </row>
    <row r="28" spans="1:20" ht="14">
      <c r="B28" s="145" t="s">
        <v>249</v>
      </c>
      <c r="C28" s="52" t="s">
        <v>392</v>
      </c>
      <c r="D28" s="52" t="s">
        <v>362</v>
      </c>
      <c r="E28" s="146" t="s">
        <v>242</v>
      </c>
      <c r="F28" s="147" t="s">
        <v>318</v>
      </c>
      <c r="G28" s="148">
        <v>11</v>
      </c>
      <c r="H28" s="148">
        <v>28</v>
      </c>
      <c r="I28" s="148">
        <v>6</v>
      </c>
      <c r="J28" s="148">
        <v>168</v>
      </c>
      <c r="K28" s="48"/>
      <c r="L28" s="106">
        <v>30.04</v>
      </c>
      <c r="M28" s="106">
        <v>27.94</v>
      </c>
      <c r="N28" s="106">
        <v>26.37</v>
      </c>
      <c r="O28" s="106">
        <v>24.8</v>
      </c>
      <c r="P28" s="106">
        <v>24.15</v>
      </c>
      <c r="Q28" s="106">
        <v>23.64</v>
      </c>
      <c r="R28" s="107">
        <v>52.22</v>
      </c>
      <c r="S28" s="185">
        <v>0.17</v>
      </c>
      <c r="T28" s="107">
        <f t="shared" si="0"/>
        <v>43.342599999999997</v>
      </c>
    </row>
    <row r="29" spans="1:20" ht="14">
      <c r="A29" s="39"/>
      <c r="B29" s="141" t="s">
        <v>248</v>
      </c>
      <c r="C29" s="44" t="s">
        <v>392</v>
      </c>
      <c r="D29" s="44" t="s">
        <v>362</v>
      </c>
      <c r="E29" s="142" t="s">
        <v>148</v>
      </c>
      <c r="F29" s="143" t="s">
        <v>318</v>
      </c>
      <c r="G29" s="144">
        <v>19</v>
      </c>
      <c r="H29" s="144">
        <v>19</v>
      </c>
      <c r="I29" s="144">
        <v>4</v>
      </c>
      <c r="J29" s="144">
        <v>76</v>
      </c>
      <c r="K29" s="48"/>
      <c r="L29" s="122">
        <v>54.61</v>
      </c>
      <c r="M29" s="122">
        <v>50.81</v>
      </c>
      <c r="N29" s="122">
        <v>47.95</v>
      </c>
      <c r="O29" s="122">
        <v>45.1</v>
      </c>
      <c r="P29" s="122">
        <v>43.92</v>
      </c>
      <c r="Q29" s="122">
        <v>42.97</v>
      </c>
      <c r="R29" s="123">
        <v>94.96</v>
      </c>
      <c r="S29" s="184">
        <v>0.17</v>
      </c>
      <c r="T29" s="123">
        <f t="shared" si="0"/>
        <v>78.816800000000001</v>
      </c>
    </row>
    <row r="30" spans="1:20" ht="14">
      <c r="B30" s="66" t="s">
        <v>396</v>
      </c>
      <c r="C30" s="97"/>
      <c r="D30" s="97"/>
      <c r="E30" s="156"/>
      <c r="F30" s="157"/>
      <c r="G30" s="158"/>
      <c r="H30" s="158"/>
      <c r="I30" s="158"/>
      <c r="J30" s="158"/>
      <c r="K30" s="48"/>
      <c r="L30" s="101"/>
      <c r="M30" s="101"/>
      <c r="N30" s="101"/>
      <c r="O30" s="101"/>
      <c r="P30" s="101"/>
      <c r="Q30" s="101"/>
      <c r="R30" s="102"/>
      <c r="S30" s="183"/>
      <c r="T30" s="102"/>
    </row>
    <row r="31" spans="1:20" ht="14">
      <c r="B31" s="145" t="s">
        <v>324</v>
      </c>
      <c r="C31" s="52" t="s">
        <v>417</v>
      </c>
      <c r="D31" s="52" t="s">
        <v>403</v>
      </c>
      <c r="E31" s="146" t="s">
        <v>157</v>
      </c>
      <c r="F31" s="159" t="s">
        <v>158</v>
      </c>
      <c r="G31" s="148">
        <v>8</v>
      </c>
      <c r="H31" s="148">
        <v>6</v>
      </c>
      <c r="I31" s="148">
        <v>7</v>
      </c>
      <c r="J31" s="148">
        <v>42</v>
      </c>
      <c r="K31" s="48"/>
      <c r="L31" s="106">
        <v>136</v>
      </c>
      <c r="M31" s="106">
        <v>136</v>
      </c>
      <c r="N31" s="106">
        <v>136</v>
      </c>
      <c r="O31" s="106">
        <v>136</v>
      </c>
      <c r="P31" s="106">
        <v>136</v>
      </c>
      <c r="Q31" s="106">
        <v>136</v>
      </c>
      <c r="R31" s="107">
        <v>136</v>
      </c>
      <c r="S31" s="185">
        <v>0</v>
      </c>
      <c r="T31" s="107">
        <f t="shared" si="0"/>
        <v>136</v>
      </c>
    </row>
    <row r="32" spans="1:20" ht="14">
      <c r="A32" s="39"/>
      <c r="B32" s="141" t="s">
        <v>355</v>
      </c>
      <c r="C32" s="44" t="s">
        <v>408</v>
      </c>
      <c r="D32" s="44"/>
      <c r="E32" s="142"/>
      <c r="F32" s="143"/>
      <c r="G32" s="144"/>
      <c r="H32" s="144"/>
      <c r="I32" s="144"/>
      <c r="J32" s="144"/>
      <c r="K32" s="48"/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3">
        <v>0</v>
      </c>
      <c r="S32" s="184">
        <v>0</v>
      </c>
      <c r="T32" s="123">
        <f t="shared" si="0"/>
        <v>0</v>
      </c>
    </row>
    <row r="33" spans="1:20" ht="14">
      <c r="B33" s="145" t="s">
        <v>356</v>
      </c>
      <c r="C33" s="52" t="s">
        <v>397</v>
      </c>
      <c r="D33" s="52"/>
      <c r="E33" s="146"/>
      <c r="F33" s="159"/>
      <c r="G33" s="148"/>
      <c r="H33" s="148"/>
      <c r="I33" s="148"/>
      <c r="J33" s="148"/>
      <c r="K33" s="48"/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7">
        <v>0</v>
      </c>
      <c r="S33" s="185">
        <v>0</v>
      </c>
      <c r="T33" s="107">
        <f t="shared" si="0"/>
        <v>0</v>
      </c>
    </row>
    <row r="34" spans="1:20" ht="14">
      <c r="A34" s="39"/>
      <c r="B34" s="141" t="s">
        <v>357</v>
      </c>
      <c r="C34" s="44" t="s">
        <v>404</v>
      </c>
      <c r="D34" s="44"/>
      <c r="E34" s="142"/>
      <c r="F34" s="143"/>
      <c r="G34" s="144"/>
      <c r="H34" s="144"/>
      <c r="I34" s="144"/>
      <c r="J34" s="144"/>
      <c r="K34" s="48"/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3">
        <v>0</v>
      </c>
      <c r="S34" s="184">
        <v>0</v>
      </c>
      <c r="T34" s="123">
        <f t="shared" si="0"/>
        <v>0</v>
      </c>
    </row>
    <row r="35" spans="1:20" ht="14">
      <c r="B35" s="145" t="s">
        <v>358</v>
      </c>
      <c r="C35" s="52" t="s">
        <v>398</v>
      </c>
      <c r="D35" s="52"/>
      <c r="E35" s="146"/>
      <c r="F35" s="159"/>
      <c r="G35" s="148"/>
      <c r="H35" s="148"/>
      <c r="I35" s="148"/>
      <c r="J35" s="148"/>
      <c r="K35" s="48"/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7">
        <v>0</v>
      </c>
      <c r="S35" s="185">
        <v>0</v>
      </c>
      <c r="T35" s="107">
        <f t="shared" si="0"/>
        <v>0</v>
      </c>
    </row>
    <row r="36" spans="1:20" ht="14">
      <c r="A36" s="39"/>
      <c r="B36" s="141" t="s">
        <v>359</v>
      </c>
      <c r="C36" s="44" t="s">
        <v>405</v>
      </c>
      <c r="D36" s="44"/>
      <c r="E36" s="142"/>
      <c r="F36" s="143"/>
      <c r="G36" s="144"/>
      <c r="H36" s="144"/>
      <c r="I36" s="144"/>
      <c r="J36" s="144"/>
      <c r="K36" s="48"/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22">
        <v>0</v>
      </c>
      <c r="R36" s="123">
        <v>0</v>
      </c>
      <c r="S36" s="184">
        <v>0</v>
      </c>
      <c r="T36" s="123">
        <f t="shared" si="0"/>
        <v>0</v>
      </c>
    </row>
    <row r="37" spans="1:20" ht="14">
      <c r="B37" s="145" t="s">
        <v>360</v>
      </c>
      <c r="C37" s="52" t="s">
        <v>399</v>
      </c>
      <c r="D37" s="52"/>
      <c r="E37" s="146"/>
      <c r="F37" s="159"/>
      <c r="G37" s="148"/>
      <c r="H37" s="148"/>
      <c r="I37" s="148"/>
      <c r="J37" s="148"/>
      <c r="K37" s="48"/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7">
        <v>0</v>
      </c>
      <c r="S37" s="185">
        <v>0</v>
      </c>
      <c r="T37" s="107">
        <f t="shared" si="0"/>
        <v>0</v>
      </c>
    </row>
    <row r="38" spans="1:20" ht="14">
      <c r="B38" s="66" t="s">
        <v>382</v>
      </c>
      <c r="C38" s="97"/>
      <c r="D38" s="97"/>
      <c r="E38" s="156"/>
      <c r="F38" s="157"/>
      <c r="G38" s="158"/>
      <c r="H38" s="158"/>
      <c r="I38" s="158"/>
      <c r="J38" s="158"/>
      <c r="K38" s="48"/>
      <c r="L38" s="101"/>
      <c r="M38" s="101"/>
      <c r="N38" s="101"/>
      <c r="O38" s="101"/>
      <c r="P38" s="101"/>
      <c r="Q38" s="101"/>
      <c r="R38" s="102"/>
      <c r="S38" s="183"/>
      <c r="T38" s="102"/>
    </row>
    <row r="39" spans="1:20" ht="14">
      <c r="B39" s="160" t="s">
        <v>325</v>
      </c>
      <c r="C39" s="94" t="s">
        <v>409</v>
      </c>
      <c r="D39" s="94" t="s">
        <v>403</v>
      </c>
      <c r="E39" s="161" t="s">
        <v>157</v>
      </c>
      <c r="F39" s="162" t="s">
        <v>158</v>
      </c>
      <c r="G39" s="163">
        <v>8</v>
      </c>
      <c r="H39" s="163">
        <v>6</v>
      </c>
      <c r="I39" s="163">
        <v>7</v>
      </c>
      <c r="J39" s="163">
        <v>42</v>
      </c>
      <c r="K39" s="48"/>
      <c r="L39" s="111">
        <v>111</v>
      </c>
      <c r="M39" s="111">
        <v>111</v>
      </c>
      <c r="N39" s="111">
        <v>111</v>
      </c>
      <c r="O39" s="111">
        <v>111</v>
      </c>
      <c r="P39" s="111">
        <v>111</v>
      </c>
      <c r="Q39" s="111">
        <v>111</v>
      </c>
      <c r="R39" s="112">
        <v>111</v>
      </c>
      <c r="S39" s="187">
        <v>0</v>
      </c>
      <c r="T39" s="112">
        <f t="shared" si="0"/>
        <v>111</v>
      </c>
    </row>
    <row r="40" spans="1:20" ht="14">
      <c r="B40" s="164" t="s">
        <v>326</v>
      </c>
      <c r="C40" s="52" t="s">
        <v>383</v>
      </c>
      <c r="D40" s="52" t="s">
        <v>403</v>
      </c>
      <c r="E40" s="165" t="s">
        <v>157</v>
      </c>
      <c r="F40" s="159" t="s">
        <v>158</v>
      </c>
      <c r="G40" s="166">
        <v>8</v>
      </c>
      <c r="H40" s="166">
        <v>6</v>
      </c>
      <c r="I40" s="166">
        <v>7</v>
      </c>
      <c r="J40" s="166">
        <v>42</v>
      </c>
      <c r="K40" s="48"/>
      <c r="L40" s="167">
        <v>111</v>
      </c>
      <c r="M40" s="167">
        <v>111</v>
      </c>
      <c r="N40" s="167">
        <v>111</v>
      </c>
      <c r="O40" s="167">
        <v>111</v>
      </c>
      <c r="P40" s="167">
        <v>111</v>
      </c>
      <c r="Q40" s="167">
        <v>111</v>
      </c>
      <c r="R40" s="168">
        <v>111</v>
      </c>
      <c r="S40" s="188">
        <v>0</v>
      </c>
      <c r="T40" s="168">
        <f t="shared" si="0"/>
        <v>111</v>
      </c>
    </row>
    <row r="41" spans="1:20" ht="14">
      <c r="B41" s="160" t="s">
        <v>327</v>
      </c>
      <c r="C41" s="94" t="s">
        <v>384</v>
      </c>
      <c r="D41" s="94" t="s">
        <v>403</v>
      </c>
      <c r="E41" s="161" t="s">
        <v>157</v>
      </c>
      <c r="F41" s="162" t="s">
        <v>158</v>
      </c>
      <c r="G41" s="163">
        <v>8</v>
      </c>
      <c r="H41" s="163">
        <v>6</v>
      </c>
      <c r="I41" s="163">
        <v>7</v>
      </c>
      <c r="J41" s="163">
        <v>42</v>
      </c>
      <c r="K41" s="48"/>
      <c r="L41" s="111">
        <v>111</v>
      </c>
      <c r="M41" s="111">
        <v>111</v>
      </c>
      <c r="N41" s="111">
        <v>111</v>
      </c>
      <c r="O41" s="111">
        <v>111</v>
      </c>
      <c r="P41" s="111">
        <v>111</v>
      </c>
      <c r="Q41" s="111">
        <v>111</v>
      </c>
      <c r="R41" s="112">
        <v>111</v>
      </c>
      <c r="S41" s="187">
        <v>0</v>
      </c>
      <c r="T41" s="112">
        <f t="shared" si="0"/>
        <v>111</v>
      </c>
    </row>
    <row r="42" spans="1:20" ht="14">
      <c r="B42" s="164" t="s">
        <v>328</v>
      </c>
      <c r="C42" s="52" t="s">
        <v>400</v>
      </c>
      <c r="D42" s="52" t="s">
        <v>403</v>
      </c>
      <c r="E42" s="165" t="s">
        <v>157</v>
      </c>
      <c r="F42" s="159" t="s">
        <v>158</v>
      </c>
      <c r="G42" s="166">
        <v>8</v>
      </c>
      <c r="H42" s="166">
        <v>6</v>
      </c>
      <c r="I42" s="166">
        <v>7</v>
      </c>
      <c r="J42" s="166">
        <v>42</v>
      </c>
      <c r="K42" s="48"/>
      <c r="L42" s="167">
        <v>111</v>
      </c>
      <c r="M42" s="167">
        <v>111</v>
      </c>
      <c r="N42" s="167">
        <v>111</v>
      </c>
      <c r="O42" s="167">
        <v>111</v>
      </c>
      <c r="P42" s="167">
        <v>111</v>
      </c>
      <c r="Q42" s="167">
        <v>111</v>
      </c>
      <c r="R42" s="168">
        <v>111</v>
      </c>
      <c r="S42" s="188">
        <v>0</v>
      </c>
      <c r="T42" s="168">
        <f t="shared" si="0"/>
        <v>111</v>
      </c>
    </row>
    <row r="43" spans="1:20" ht="14">
      <c r="B43" s="160" t="s">
        <v>329</v>
      </c>
      <c r="C43" s="94" t="s">
        <v>385</v>
      </c>
      <c r="D43" s="94" t="s">
        <v>403</v>
      </c>
      <c r="E43" s="161" t="s">
        <v>157</v>
      </c>
      <c r="F43" s="162" t="s">
        <v>158</v>
      </c>
      <c r="G43" s="163">
        <v>8</v>
      </c>
      <c r="H43" s="163">
        <v>6</v>
      </c>
      <c r="I43" s="163">
        <v>7</v>
      </c>
      <c r="J43" s="163">
        <v>42</v>
      </c>
      <c r="K43" s="48"/>
      <c r="L43" s="111">
        <v>111</v>
      </c>
      <c r="M43" s="111">
        <v>111</v>
      </c>
      <c r="N43" s="111">
        <v>111</v>
      </c>
      <c r="O43" s="111">
        <v>111</v>
      </c>
      <c r="P43" s="111">
        <v>111</v>
      </c>
      <c r="Q43" s="111">
        <v>111</v>
      </c>
      <c r="R43" s="112">
        <v>111</v>
      </c>
      <c r="S43" s="187">
        <v>0</v>
      </c>
      <c r="T43" s="112">
        <f t="shared" si="0"/>
        <v>111</v>
      </c>
    </row>
    <row r="44" spans="1:20" ht="14">
      <c r="B44" s="164" t="s">
        <v>364</v>
      </c>
      <c r="C44" s="52" t="s">
        <v>386</v>
      </c>
      <c r="D44" s="52" t="s">
        <v>403</v>
      </c>
      <c r="E44" s="165" t="s">
        <v>157</v>
      </c>
      <c r="F44" s="159" t="s">
        <v>158</v>
      </c>
      <c r="G44" s="166">
        <v>8</v>
      </c>
      <c r="H44" s="166">
        <v>6</v>
      </c>
      <c r="I44" s="166">
        <v>7</v>
      </c>
      <c r="J44" s="166">
        <v>42</v>
      </c>
      <c r="K44" s="48"/>
      <c r="L44" s="167">
        <v>111</v>
      </c>
      <c r="M44" s="167">
        <v>111</v>
      </c>
      <c r="N44" s="167">
        <v>111</v>
      </c>
      <c r="O44" s="167">
        <v>111</v>
      </c>
      <c r="P44" s="167">
        <v>111</v>
      </c>
      <c r="Q44" s="167">
        <v>111</v>
      </c>
      <c r="R44" s="168">
        <v>111</v>
      </c>
      <c r="S44" s="188">
        <v>0</v>
      </c>
      <c r="T44" s="168">
        <f t="shared" si="0"/>
        <v>111</v>
      </c>
    </row>
    <row r="45" spans="1:20" ht="14">
      <c r="B45" s="119" t="s">
        <v>402</v>
      </c>
      <c r="C45" s="120"/>
      <c r="D45" s="120"/>
      <c r="E45" s="169"/>
      <c r="F45" s="170"/>
      <c r="G45" s="121"/>
      <c r="H45" s="121"/>
      <c r="I45" s="121"/>
      <c r="J45" s="121"/>
      <c r="K45" s="48"/>
      <c r="L45" s="122"/>
      <c r="M45" s="122"/>
      <c r="N45" s="122"/>
      <c r="O45" s="122"/>
      <c r="P45" s="122"/>
      <c r="Q45" s="122"/>
      <c r="R45" s="123"/>
      <c r="S45" s="184"/>
      <c r="T45" s="123"/>
    </row>
    <row r="46" spans="1:20" ht="14">
      <c r="B46" s="66" t="s">
        <v>376</v>
      </c>
      <c r="C46" s="97"/>
      <c r="D46" s="97"/>
      <c r="E46" s="156"/>
      <c r="F46" s="157"/>
      <c r="G46" s="158"/>
      <c r="H46" s="158"/>
      <c r="I46" s="158"/>
      <c r="J46" s="158"/>
      <c r="K46" s="48"/>
      <c r="L46" s="101"/>
      <c r="M46" s="101"/>
      <c r="N46" s="101"/>
      <c r="O46" s="101"/>
      <c r="P46" s="101"/>
      <c r="Q46" s="101"/>
      <c r="R46" s="102"/>
      <c r="S46" s="183"/>
      <c r="T46" s="102"/>
    </row>
    <row r="47" spans="1:20" ht="14">
      <c r="B47" s="160" t="s">
        <v>330</v>
      </c>
      <c r="C47" s="94" t="s">
        <v>410</v>
      </c>
      <c r="D47" s="94" t="s">
        <v>403</v>
      </c>
      <c r="E47" s="161" t="s">
        <v>157</v>
      </c>
      <c r="F47" s="162" t="s">
        <v>158</v>
      </c>
      <c r="G47" s="163">
        <v>2</v>
      </c>
      <c r="H47" s="163">
        <v>24</v>
      </c>
      <c r="I47" s="163">
        <v>12</v>
      </c>
      <c r="J47" s="163">
        <v>288</v>
      </c>
      <c r="K47" s="48"/>
      <c r="L47" s="111">
        <v>34</v>
      </c>
      <c r="M47" s="111">
        <v>34</v>
      </c>
      <c r="N47" s="111">
        <v>34</v>
      </c>
      <c r="O47" s="111">
        <v>34</v>
      </c>
      <c r="P47" s="111">
        <v>34</v>
      </c>
      <c r="Q47" s="111">
        <v>34</v>
      </c>
      <c r="R47" s="112">
        <v>34</v>
      </c>
      <c r="S47" s="187">
        <v>0</v>
      </c>
      <c r="T47" s="112">
        <f t="shared" ref="T47:T54" si="1">R47-(R47*S47)</f>
        <v>34</v>
      </c>
    </row>
    <row r="48" spans="1:20" ht="14">
      <c r="B48" s="164" t="s">
        <v>331</v>
      </c>
      <c r="C48" s="52" t="s">
        <v>377</v>
      </c>
      <c r="D48" s="52" t="s">
        <v>403</v>
      </c>
      <c r="E48" s="165" t="s">
        <v>157</v>
      </c>
      <c r="F48" s="159" t="s">
        <v>158</v>
      </c>
      <c r="G48" s="166">
        <v>2</v>
      </c>
      <c r="H48" s="166">
        <v>24</v>
      </c>
      <c r="I48" s="166">
        <v>12</v>
      </c>
      <c r="J48" s="166">
        <v>288</v>
      </c>
      <c r="K48" s="48"/>
      <c r="L48" s="167">
        <v>34</v>
      </c>
      <c r="M48" s="167">
        <v>34</v>
      </c>
      <c r="N48" s="167">
        <v>34</v>
      </c>
      <c r="O48" s="167">
        <v>34</v>
      </c>
      <c r="P48" s="167">
        <v>34</v>
      </c>
      <c r="Q48" s="167">
        <v>34</v>
      </c>
      <c r="R48" s="168">
        <v>34</v>
      </c>
      <c r="S48" s="188">
        <v>0</v>
      </c>
      <c r="T48" s="168">
        <f t="shared" si="1"/>
        <v>34</v>
      </c>
    </row>
    <row r="49" spans="2:20" ht="14">
      <c r="B49" s="160" t="s">
        <v>243</v>
      </c>
      <c r="C49" s="94" t="s">
        <v>378</v>
      </c>
      <c r="D49" s="94" t="s">
        <v>403</v>
      </c>
      <c r="E49" s="161" t="s">
        <v>157</v>
      </c>
      <c r="F49" s="162" t="s">
        <v>158</v>
      </c>
      <c r="G49" s="163">
        <v>2</v>
      </c>
      <c r="H49" s="163">
        <v>24</v>
      </c>
      <c r="I49" s="163">
        <v>12</v>
      </c>
      <c r="J49" s="163">
        <v>288</v>
      </c>
      <c r="K49" s="48"/>
      <c r="L49" s="111">
        <v>34</v>
      </c>
      <c r="M49" s="111">
        <v>34</v>
      </c>
      <c r="N49" s="111">
        <v>34</v>
      </c>
      <c r="O49" s="111">
        <v>34</v>
      </c>
      <c r="P49" s="111">
        <v>34</v>
      </c>
      <c r="Q49" s="111">
        <v>34</v>
      </c>
      <c r="R49" s="112">
        <v>34</v>
      </c>
      <c r="S49" s="187">
        <v>0</v>
      </c>
      <c r="T49" s="112">
        <f t="shared" si="1"/>
        <v>34</v>
      </c>
    </row>
    <row r="50" spans="2:20" ht="14">
      <c r="B50" s="164" t="s">
        <v>332</v>
      </c>
      <c r="C50" s="52" t="s">
        <v>406</v>
      </c>
      <c r="D50" s="52" t="s">
        <v>403</v>
      </c>
      <c r="E50" s="165" t="s">
        <v>157</v>
      </c>
      <c r="F50" s="159" t="s">
        <v>158</v>
      </c>
      <c r="G50" s="166">
        <v>2</v>
      </c>
      <c r="H50" s="166">
        <v>24</v>
      </c>
      <c r="I50" s="166">
        <v>12</v>
      </c>
      <c r="J50" s="166">
        <v>288</v>
      </c>
      <c r="K50" s="48"/>
      <c r="L50" s="167">
        <v>34</v>
      </c>
      <c r="M50" s="167">
        <v>34</v>
      </c>
      <c r="N50" s="167">
        <v>34</v>
      </c>
      <c r="O50" s="167">
        <v>34</v>
      </c>
      <c r="P50" s="167">
        <v>34</v>
      </c>
      <c r="Q50" s="167">
        <v>34</v>
      </c>
      <c r="R50" s="168">
        <v>34</v>
      </c>
      <c r="S50" s="188">
        <v>0</v>
      </c>
      <c r="T50" s="168">
        <f t="shared" si="1"/>
        <v>34</v>
      </c>
    </row>
    <row r="51" spans="2:20" ht="14">
      <c r="B51" s="160" t="s">
        <v>333</v>
      </c>
      <c r="C51" s="94" t="s">
        <v>379</v>
      </c>
      <c r="D51" s="94" t="s">
        <v>403</v>
      </c>
      <c r="E51" s="161" t="s">
        <v>157</v>
      </c>
      <c r="F51" s="162" t="s">
        <v>158</v>
      </c>
      <c r="G51" s="163">
        <v>2</v>
      </c>
      <c r="H51" s="163">
        <v>24</v>
      </c>
      <c r="I51" s="163">
        <v>12</v>
      </c>
      <c r="J51" s="163">
        <v>288</v>
      </c>
      <c r="K51" s="48"/>
      <c r="L51" s="111">
        <v>34</v>
      </c>
      <c r="M51" s="111">
        <v>34</v>
      </c>
      <c r="N51" s="111">
        <v>34</v>
      </c>
      <c r="O51" s="111">
        <v>34</v>
      </c>
      <c r="P51" s="111">
        <v>34</v>
      </c>
      <c r="Q51" s="111">
        <v>34</v>
      </c>
      <c r="R51" s="112">
        <v>34</v>
      </c>
      <c r="S51" s="187">
        <v>0</v>
      </c>
      <c r="T51" s="112">
        <f t="shared" si="1"/>
        <v>34</v>
      </c>
    </row>
    <row r="52" spans="2:20" ht="14">
      <c r="B52" s="164" t="s">
        <v>334</v>
      </c>
      <c r="C52" s="52" t="s">
        <v>401</v>
      </c>
      <c r="D52" s="52" t="s">
        <v>403</v>
      </c>
      <c r="E52" s="165" t="s">
        <v>157</v>
      </c>
      <c r="F52" s="159" t="s">
        <v>158</v>
      </c>
      <c r="G52" s="166">
        <v>2</v>
      </c>
      <c r="H52" s="166">
        <v>24</v>
      </c>
      <c r="I52" s="166">
        <v>12</v>
      </c>
      <c r="J52" s="166">
        <v>288</v>
      </c>
      <c r="K52" s="48"/>
      <c r="L52" s="167">
        <v>34</v>
      </c>
      <c r="M52" s="167">
        <v>34</v>
      </c>
      <c r="N52" s="167">
        <v>34</v>
      </c>
      <c r="O52" s="167">
        <v>34</v>
      </c>
      <c r="P52" s="167">
        <v>34</v>
      </c>
      <c r="Q52" s="167">
        <v>34</v>
      </c>
      <c r="R52" s="168">
        <v>34</v>
      </c>
      <c r="S52" s="188">
        <v>0</v>
      </c>
      <c r="T52" s="168">
        <f t="shared" si="1"/>
        <v>34</v>
      </c>
    </row>
    <row r="53" spans="2:20" ht="14">
      <c r="B53" s="160" t="s">
        <v>335</v>
      </c>
      <c r="C53" s="94" t="s">
        <v>380</v>
      </c>
      <c r="D53" s="94" t="s">
        <v>403</v>
      </c>
      <c r="E53" s="161" t="s">
        <v>157</v>
      </c>
      <c r="F53" s="162" t="s">
        <v>158</v>
      </c>
      <c r="G53" s="163">
        <v>2</v>
      </c>
      <c r="H53" s="163">
        <v>24</v>
      </c>
      <c r="I53" s="163">
        <v>12</v>
      </c>
      <c r="J53" s="163">
        <v>288</v>
      </c>
      <c r="K53" s="48"/>
      <c r="L53" s="111">
        <v>34</v>
      </c>
      <c r="M53" s="111">
        <v>34</v>
      </c>
      <c r="N53" s="111">
        <v>34</v>
      </c>
      <c r="O53" s="111">
        <v>34</v>
      </c>
      <c r="P53" s="111">
        <v>34</v>
      </c>
      <c r="Q53" s="111">
        <v>34</v>
      </c>
      <c r="R53" s="112">
        <v>34</v>
      </c>
      <c r="S53" s="187">
        <v>0</v>
      </c>
      <c r="T53" s="112">
        <f t="shared" si="1"/>
        <v>34</v>
      </c>
    </row>
    <row r="54" spans="2:20" ht="14">
      <c r="B54" s="164" t="s">
        <v>365</v>
      </c>
      <c r="C54" s="52" t="s">
        <v>381</v>
      </c>
      <c r="D54" s="52" t="s">
        <v>403</v>
      </c>
      <c r="E54" s="165" t="s">
        <v>157</v>
      </c>
      <c r="F54" s="159" t="s">
        <v>158</v>
      </c>
      <c r="G54" s="166">
        <v>2</v>
      </c>
      <c r="H54" s="166">
        <v>24</v>
      </c>
      <c r="I54" s="166">
        <v>12</v>
      </c>
      <c r="J54" s="166">
        <v>288</v>
      </c>
      <c r="K54" s="48"/>
      <c r="L54" s="167">
        <v>34</v>
      </c>
      <c r="M54" s="167">
        <v>34</v>
      </c>
      <c r="N54" s="167">
        <v>34</v>
      </c>
      <c r="O54" s="167">
        <v>34</v>
      </c>
      <c r="P54" s="167">
        <v>34</v>
      </c>
      <c r="Q54" s="167">
        <v>34</v>
      </c>
      <c r="R54" s="168">
        <v>34</v>
      </c>
      <c r="S54" s="188">
        <v>0</v>
      </c>
      <c r="T54" s="168">
        <f t="shared" si="1"/>
        <v>34</v>
      </c>
    </row>
    <row r="55" spans="2:20" ht="14">
      <c r="B55" s="119" t="s">
        <v>402</v>
      </c>
      <c r="C55" s="120"/>
      <c r="D55" s="120"/>
      <c r="E55" s="169"/>
      <c r="F55" s="170"/>
      <c r="G55" s="121"/>
      <c r="H55" s="121"/>
      <c r="I55" s="121"/>
      <c r="J55" s="121"/>
      <c r="K55" s="48"/>
      <c r="L55" s="122"/>
      <c r="M55" s="122"/>
      <c r="N55" s="122"/>
      <c r="O55" s="122"/>
      <c r="P55" s="122"/>
      <c r="Q55" s="122"/>
      <c r="R55" s="123"/>
      <c r="S55" s="184"/>
      <c r="T55" s="123"/>
    </row>
    <row r="56" spans="2:20" ht="14">
      <c r="B56" s="66" t="s">
        <v>336</v>
      </c>
      <c r="C56" s="97"/>
      <c r="D56" s="97"/>
      <c r="E56" s="156"/>
      <c r="F56" s="157"/>
      <c r="G56" s="158"/>
      <c r="H56" s="158"/>
      <c r="I56" s="158"/>
      <c r="J56" s="158"/>
      <c r="K56" s="48"/>
      <c r="L56" s="101"/>
      <c r="M56" s="101"/>
      <c r="N56" s="101"/>
      <c r="O56" s="101"/>
      <c r="P56" s="101"/>
      <c r="Q56" s="101"/>
      <c r="R56" s="102"/>
      <c r="S56" s="183"/>
      <c r="T56" s="102"/>
    </row>
    <row r="57" spans="2:20" ht="14">
      <c r="B57" s="171" t="s">
        <v>337</v>
      </c>
      <c r="C57" s="94" t="s">
        <v>371</v>
      </c>
      <c r="D57" s="94"/>
      <c r="E57" s="161" t="s">
        <v>159</v>
      </c>
      <c r="F57" s="162" t="s">
        <v>110</v>
      </c>
      <c r="G57" s="163">
        <v>0</v>
      </c>
      <c r="H57" s="163">
        <v>0</v>
      </c>
      <c r="I57" s="163">
        <v>0</v>
      </c>
      <c r="J57" s="163">
        <v>0</v>
      </c>
      <c r="K57" s="48"/>
      <c r="L57" s="111">
        <v>1.62</v>
      </c>
      <c r="M57" s="111">
        <v>1.62</v>
      </c>
      <c r="N57" s="111">
        <v>1.62</v>
      </c>
      <c r="O57" s="111">
        <v>1.62</v>
      </c>
      <c r="P57" s="111">
        <v>1.62</v>
      </c>
      <c r="Q57" s="111">
        <v>1.62</v>
      </c>
      <c r="R57" s="112">
        <v>2.25</v>
      </c>
      <c r="S57" s="187">
        <v>0.17</v>
      </c>
      <c r="T57" s="112">
        <f t="shared" ref="T57:T61" si="2">R57-(R57*S57)</f>
        <v>1.8674999999999999</v>
      </c>
    </row>
    <row r="58" spans="2:20" ht="14">
      <c r="B58" s="172" t="s">
        <v>338</v>
      </c>
      <c r="C58" s="52" t="s">
        <v>372</v>
      </c>
      <c r="D58" s="52"/>
      <c r="E58" s="146" t="s">
        <v>159</v>
      </c>
      <c r="F58" s="173" t="s">
        <v>110</v>
      </c>
      <c r="G58" s="148">
        <v>0</v>
      </c>
      <c r="H58" s="148">
        <v>0</v>
      </c>
      <c r="I58" s="148">
        <v>0</v>
      </c>
      <c r="J58" s="148">
        <v>0</v>
      </c>
      <c r="K58" s="48"/>
      <c r="L58" s="106">
        <v>1.62</v>
      </c>
      <c r="M58" s="106">
        <v>1.62</v>
      </c>
      <c r="N58" s="106">
        <v>1.62</v>
      </c>
      <c r="O58" s="106">
        <v>1.62</v>
      </c>
      <c r="P58" s="106">
        <v>1.62</v>
      </c>
      <c r="Q58" s="106">
        <v>1.62</v>
      </c>
      <c r="R58" s="107">
        <v>2.25</v>
      </c>
      <c r="S58" s="185">
        <v>0.17</v>
      </c>
      <c r="T58" s="107">
        <f t="shared" si="2"/>
        <v>1.8674999999999999</v>
      </c>
    </row>
    <row r="59" spans="2:20" ht="14">
      <c r="B59" s="171" t="s">
        <v>339</v>
      </c>
      <c r="C59" s="94" t="s">
        <v>373</v>
      </c>
      <c r="D59" s="94"/>
      <c r="E59" s="161" t="s">
        <v>159</v>
      </c>
      <c r="F59" s="162" t="s">
        <v>110</v>
      </c>
      <c r="G59" s="163">
        <v>0</v>
      </c>
      <c r="H59" s="163">
        <v>0</v>
      </c>
      <c r="I59" s="163">
        <v>0</v>
      </c>
      <c r="J59" s="163">
        <v>0</v>
      </c>
      <c r="K59" s="48"/>
      <c r="L59" s="111">
        <v>1.62</v>
      </c>
      <c r="M59" s="111">
        <v>1.62</v>
      </c>
      <c r="N59" s="111">
        <v>1.62</v>
      </c>
      <c r="O59" s="111">
        <v>1.62</v>
      </c>
      <c r="P59" s="111">
        <v>1.62</v>
      </c>
      <c r="Q59" s="111">
        <v>1.62</v>
      </c>
      <c r="R59" s="112">
        <v>2.25</v>
      </c>
      <c r="S59" s="187">
        <v>0.17</v>
      </c>
      <c r="T59" s="112">
        <f t="shared" si="2"/>
        <v>1.8674999999999999</v>
      </c>
    </row>
    <row r="60" spans="2:20" ht="14">
      <c r="B60" s="172" t="s">
        <v>340</v>
      </c>
      <c r="C60" s="52" t="s">
        <v>374</v>
      </c>
      <c r="D60" s="52"/>
      <c r="E60" s="146" t="s">
        <v>159</v>
      </c>
      <c r="F60" s="173" t="s">
        <v>110</v>
      </c>
      <c r="G60" s="148">
        <v>0</v>
      </c>
      <c r="H60" s="148">
        <v>0</v>
      </c>
      <c r="I60" s="148">
        <v>0</v>
      </c>
      <c r="J60" s="148">
        <v>0</v>
      </c>
      <c r="K60" s="48"/>
      <c r="L60" s="106">
        <v>1.62</v>
      </c>
      <c r="M60" s="106">
        <v>1.62</v>
      </c>
      <c r="N60" s="106">
        <v>1.62</v>
      </c>
      <c r="O60" s="106">
        <v>1.62</v>
      </c>
      <c r="P60" s="106">
        <v>1.62</v>
      </c>
      <c r="Q60" s="106">
        <v>1.62</v>
      </c>
      <c r="R60" s="107">
        <v>2.25</v>
      </c>
      <c r="S60" s="185">
        <v>0.17</v>
      </c>
      <c r="T60" s="107">
        <f t="shared" si="2"/>
        <v>1.8674999999999999</v>
      </c>
    </row>
    <row r="61" spans="2:20" ht="14">
      <c r="B61" s="171" t="s">
        <v>366</v>
      </c>
      <c r="C61" s="94" t="s">
        <v>375</v>
      </c>
      <c r="D61" s="94"/>
      <c r="E61" s="161" t="s">
        <v>159</v>
      </c>
      <c r="F61" s="162" t="s">
        <v>110</v>
      </c>
      <c r="G61" s="163">
        <v>0</v>
      </c>
      <c r="H61" s="163">
        <v>0</v>
      </c>
      <c r="I61" s="163">
        <v>0</v>
      </c>
      <c r="J61" s="163">
        <v>0</v>
      </c>
      <c r="K61" s="48"/>
      <c r="L61" s="111">
        <v>1.62</v>
      </c>
      <c r="M61" s="111">
        <v>1.62</v>
      </c>
      <c r="N61" s="111">
        <v>1.62</v>
      </c>
      <c r="O61" s="111">
        <v>1.62</v>
      </c>
      <c r="P61" s="111">
        <v>1.62</v>
      </c>
      <c r="Q61" s="111">
        <v>1.62</v>
      </c>
      <c r="R61" s="112">
        <v>2.25</v>
      </c>
      <c r="S61" s="187">
        <v>0.17</v>
      </c>
      <c r="T61" s="112">
        <f t="shared" si="2"/>
        <v>1.8674999999999999</v>
      </c>
    </row>
    <row r="62" spans="2:20" ht="14">
      <c r="B62" s="66" t="s">
        <v>162</v>
      </c>
      <c r="C62" s="97"/>
      <c r="D62" s="97"/>
      <c r="E62" s="156"/>
      <c r="F62" s="157"/>
      <c r="G62" s="158"/>
      <c r="H62" s="158"/>
      <c r="I62" s="158"/>
      <c r="J62" s="158"/>
      <c r="K62" s="48"/>
      <c r="L62" s="101"/>
      <c r="M62" s="101"/>
      <c r="N62" s="101"/>
      <c r="O62" s="101"/>
      <c r="P62" s="101"/>
      <c r="Q62" s="101"/>
      <c r="R62" s="102"/>
      <c r="S62" s="183"/>
      <c r="T62" s="102"/>
    </row>
    <row r="63" spans="2:20" ht="14">
      <c r="B63" s="172" t="s">
        <v>193</v>
      </c>
      <c r="C63" s="52" t="s">
        <v>194</v>
      </c>
      <c r="D63" s="52"/>
      <c r="E63" s="146" t="s">
        <v>159</v>
      </c>
      <c r="F63" s="173" t="s">
        <v>110</v>
      </c>
      <c r="G63" s="148">
        <v>0</v>
      </c>
      <c r="H63" s="148">
        <v>0</v>
      </c>
      <c r="I63" s="148">
        <v>0</v>
      </c>
      <c r="J63" s="148">
        <v>0</v>
      </c>
      <c r="K63" s="48"/>
      <c r="L63" s="106">
        <v>0.47</v>
      </c>
      <c r="M63" s="106">
        <v>0.47</v>
      </c>
      <c r="N63" s="106">
        <v>0.47</v>
      </c>
      <c r="O63" s="106">
        <v>0.47</v>
      </c>
      <c r="P63" s="106">
        <v>0.47</v>
      </c>
      <c r="Q63" s="106">
        <v>0.47</v>
      </c>
      <c r="R63" s="107">
        <v>0.74</v>
      </c>
      <c r="S63" s="185">
        <v>0.17</v>
      </c>
      <c r="T63" s="107">
        <f t="shared" ref="T63:T67" si="3">R63-(R63*S63)</f>
        <v>0.61419999999999997</v>
      </c>
    </row>
    <row r="64" spans="2:20" ht="14">
      <c r="B64" s="171" t="s">
        <v>74</v>
      </c>
      <c r="C64" s="94" t="s">
        <v>407</v>
      </c>
      <c r="D64" s="94"/>
      <c r="E64" s="161" t="s">
        <v>159</v>
      </c>
      <c r="F64" s="162" t="s">
        <v>110</v>
      </c>
      <c r="G64" s="163">
        <v>0</v>
      </c>
      <c r="H64" s="163">
        <v>0</v>
      </c>
      <c r="I64" s="163">
        <v>0</v>
      </c>
      <c r="J64" s="163">
        <v>0</v>
      </c>
      <c r="K64" s="48"/>
      <c r="L64" s="111">
        <v>0.47</v>
      </c>
      <c r="M64" s="111">
        <v>0.47</v>
      </c>
      <c r="N64" s="111">
        <v>0.47</v>
      </c>
      <c r="O64" s="111">
        <v>0.47</v>
      </c>
      <c r="P64" s="111">
        <v>0.47</v>
      </c>
      <c r="Q64" s="111">
        <v>0.47</v>
      </c>
      <c r="R64" s="112">
        <v>0.74</v>
      </c>
      <c r="S64" s="187">
        <v>0.17</v>
      </c>
      <c r="T64" s="112">
        <f t="shared" si="3"/>
        <v>0.61419999999999997</v>
      </c>
    </row>
    <row r="65" spans="2:20" ht="14">
      <c r="B65" s="172" t="s">
        <v>195</v>
      </c>
      <c r="C65" s="52" t="s">
        <v>196</v>
      </c>
      <c r="D65" s="52"/>
      <c r="E65" s="146" t="s">
        <v>159</v>
      </c>
      <c r="F65" s="173" t="s">
        <v>110</v>
      </c>
      <c r="G65" s="148">
        <v>0</v>
      </c>
      <c r="H65" s="148">
        <v>0</v>
      </c>
      <c r="I65" s="148">
        <v>0</v>
      </c>
      <c r="J65" s="148">
        <v>0</v>
      </c>
      <c r="K65" s="48"/>
      <c r="L65" s="106">
        <v>0.69</v>
      </c>
      <c r="M65" s="106">
        <v>0.69</v>
      </c>
      <c r="N65" s="106">
        <v>0.69</v>
      </c>
      <c r="O65" s="106">
        <v>0.69</v>
      </c>
      <c r="P65" s="106">
        <v>0.69</v>
      </c>
      <c r="Q65" s="106">
        <v>0.69</v>
      </c>
      <c r="R65" s="107">
        <v>0.93</v>
      </c>
      <c r="S65" s="185">
        <v>0.17</v>
      </c>
      <c r="T65" s="107">
        <f t="shared" si="3"/>
        <v>0.77190000000000003</v>
      </c>
    </row>
    <row r="66" spans="2:20" ht="14">
      <c r="B66" s="171" t="s">
        <v>163</v>
      </c>
      <c r="C66" s="94" t="s">
        <v>341</v>
      </c>
      <c r="D66" s="94"/>
      <c r="E66" s="161" t="s">
        <v>159</v>
      </c>
      <c r="F66" s="162" t="s">
        <v>110</v>
      </c>
      <c r="G66" s="163">
        <v>0</v>
      </c>
      <c r="H66" s="163">
        <v>0</v>
      </c>
      <c r="I66" s="163">
        <v>0</v>
      </c>
      <c r="J66" s="163">
        <v>0</v>
      </c>
      <c r="K66" s="48"/>
      <c r="L66" s="111">
        <v>0.47</v>
      </c>
      <c r="M66" s="111">
        <v>0.47</v>
      </c>
      <c r="N66" s="111">
        <v>0.47</v>
      </c>
      <c r="O66" s="111">
        <v>0.47</v>
      </c>
      <c r="P66" s="111">
        <v>0.47</v>
      </c>
      <c r="Q66" s="111">
        <v>0.47</v>
      </c>
      <c r="R66" s="112">
        <v>0.74</v>
      </c>
      <c r="S66" s="187">
        <v>0.17</v>
      </c>
      <c r="T66" s="112">
        <f t="shared" si="3"/>
        <v>0.61419999999999997</v>
      </c>
    </row>
    <row r="67" spans="2:20" ht="14">
      <c r="B67" s="172" t="s">
        <v>164</v>
      </c>
      <c r="C67" s="52" t="s">
        <v>342</v>
      </c>
      <c r="D67" s="52"/>
      <c r="E67" s="146" t="s">
        <v>159</v>
      </c>
      <c r="F67" s="173" t="s">
        <v>110</v>
      </c>
      <c r="G67" s="148">
        <v>0</v>
      </c>
      <c r="H67" s="148">
        <v>0</v>
      </c>
      <c r="I67" s="148">
        <v>0</v>
      </c>
      <c r="J67" s="148">
        <v>0</v>
      </c>
      <c r="K67" s="48"/>
      <c r="L67" s="106">
        <v>0.47</v>
      </c>
      <c r="M67" s="106">
        <v>0.47</v>
      </c>
      <c r="N67" s="106">
        <v>0.47</v>
      </c>
      <c r="O67" s="106">
        <v>0.47</v>
      </c>
      <c r="P67" s="106">
        <v>0.47</v>
      </c>
      <c r="Q67" s="106">
        <v>0.47</v>
      </c>
      <c r="R67" s="107">
        <v>0.74</v>
      </c>
      <c r="S67" s="185">
        <v>0.17</v>
      </c>
      <c r="T67" s="107">
        <f t="shared" si="3"/>
        <v>0.61419999999999997</v>
      </c>
    </row>
    <row r="68" spans="2:20" ht="14">
      <c r="B68" s="66" t="s">
        <v>165</v>
      </c>
      <c r="C68" s="97"/>
      <c r="D68" s="97"/>
      <c r="E68" s="156"/>
      <c r="F68" s="157"/>
      <c r="G68" s="158"/>
      <c r="H68" s="158"/>
      <c r="I68" s="158"/>
      <c r="J68" s="158"/>
      <c r="K68" s="48"/>
      <c r="L68" s="101"/>
      <c r="M68" s="101"/>
      <c r="N68" s="101"/>
      <c r="O68" s="101"/>
      <c r="P68" s="101"/>
      <c r="Q68" s="101"/>
      <c r="R68" s="102"/>
      <c r="S68" s="183"/>
      <c r="T68" s="102"/>
    </row>
    <row r="69" spans="2:20" ht="14">
      <c r="B69" s="171" t="s">
        <v>54</v>
      </c>
      <c r="C69" s="94" t="s">
        <v>124</v>
      </c>
      <c r="D69" s="94"/>
      <c r="E69" s="161" t="s">
        <v>159</v>
      </c>
      <c r="F69" s="162" t="s">
        <v>110</v>
      </c>
      <c r="G69" s="163">
        <v>0</v>
      </c>
      <c r="H69" s="163">
        <v>0</v>
      </c>
      <c r="I69" s="163">
        <v>0</v>
      </c>
      <c r="J69" s="163">
        <v>0</v>
      </c>
      <c r="K69" s="48"/>
      <c r="L69" s="111">
        <v>2.4700000000000002</v>
      </c>
      <c r="M69" s="111">
        <v>2.4700000000000002</v>
      </c>
      <c r="N69" s="111">
        <v>2.4700000000000002</v>
      </c>
      <c r="O69" s="111">
        <v>2.4700000000000002</v>
      </c>
      <c r="P69" s="111">
        <v>2.4700000000000002</v>
      </c>
      <c r="Q69" s="111">
        <v>2.4700000000000002</v>
      </c>
      <c r="R69" s="112">
        <v>2.4700000000000002</v>
      </c>
      <c r="S69" s="187">
        <v>0</v>
      </c>
      <c r="T69" s="112">
        <f t="shared" ref="T69:T77" si="4">R69-(R69*S69)</f>
        <v>2.4700000000000002</v>
      </c>
    </row>
    <row r="70" spans="2:20" ht="14">
      <c r="B70" s="172" t="s">
        <v>55</v>
      </c>
      <c r="C70" s="52" t="s">
        <v>114</v>
      </c>
      <c r="D70" s="52"/>
      <c r="E70" s="146" t="s">
        <v>159</v>
      </c>
      <c r="F70" s="173" t="s">
        <v>110</v>
      </c>
      <c r="G70" s="148">
        <v>0</v>
      </c>
      <c r="H70" s="148">
        <v>0</v>
      </c>
      <c r="I70" s="148">
        <v>0</v>
      </c>
      <c r="J70" s="148">
        <v>0</v>
      </c>
      <c r="K70" s="48"/>
      <c r="L70" s="106">
        <v>0.75</v>
      </c>
      <c r="M70" s="106">
        <v>0.75</v>
      </c>
      <c r="N70" s="106">
        <v>0.75</v>
      </c>
      <c r="O70" s="106">
        <v>0.75</v>
      </c>
      <c r="P70" s="106">
        <v>0.75</v>
      </c>
      <c r="Q70" s="106">
        <v>0.75</v>
      </c>
      <c r="R70" s="107">
        <f>Q70</f>
        <v>0.75</v>
      </c>
      <c r="S70" s="185">
        <v>0</v>
      </c>
      <c r="T70" s="107">
        <f t="shared" si="4"/>
        <v>0.75</v>
      </c>
    </row>
    <row r="71" spans="2:20" ht="14">
      <c r="B71" s="171" t="s">
        <v>129</v>
      </c>
      <c r="C71" s="94" t="s">
        <v>115</v>
      </c>
      <c r="D71" s="94"/>
      <c r="E71" s="161" t="s">
        <v>159</v>
      </c>
      <c r="F71" s="162" t="s">
        <v>110</v>
      </c>
      <c r="G71" s="163">
        <v>0</v>
      </c>
      <c r="H71" s="163">
        <v>0</v>
      </c>
      <c r="I71" s="163">
        <v>0</v>
      </c>
      <c r="J71" s="163">
        <v>0</v>
      </c>
      <c r="K71" s="48"/>
      <c r="L71" s="111">
        <v>5.33</v>
      </c>
      <c r="M71" s="111">
        <v>5.33</v>
      </c>
      <c r="N71" s="111">
        <v>5.33</v>
      </c>
      <c r="O71" s="111">
        <v>5.33</v>
      </c>
      <c r="P71" s="111">
        <v>5.33</v>
      </c>
      <c r="Q71" s="111">
        <v>5.33</v>
      </c>
      <c r="R71" s="112">
        <v>5.33</v>
      </c>
      <c r="S71" s="187">
        <v>0</v>
      </c>
      <c r="T71" s="112">
        <f t="shared" si="4"/>
        <v>5.33</v>
      </c>
    </row>
    <row r="72" spans="2:20" ht="14">
      <c r="B72" s="172" t="s">
        <v>70</v>
      </c>
      <c r="C72" s="52" t="s">
        <v>166</v>
      </c>
      <c r="D72" s="52"/>
      <c r="E72" s="146" t="s">
        <v>159</v>
      </c>
      <c r="F72" s="173" t="s">
        <v>110</v>
      </c>
      <c r="G72" s="148">
        <v>0</v>
      </c>
      <c r="H72" s="148">
        <v>0</v>
      </c>
      <c r="I72" s="148">
        <v>0</v>
      </c>
      <c r="J72" s="148">
        <v>0</v>
      </c>
      <c r="K72" s="48"/>
      <c r="L72" s="106">
        <v>11.52</v>
      </c>
      <c r="M72" s="106">
        <v>11.52</v>
      </c>
      <c r="N72" s="106">
        <v>11.52</v>
      </c>
      <c r="O72" s="106">
        <v>11.52</v>
      </c>
      <c r="P72" s="106">
        <v>11.52</v>
      </c>
      <c r="Q72" s="106">
        <v>11.52</v>
      </c>
      <c r="R72" s="107">
        <v>11.52</v>
      </c>
      <c r="S72" s="185">
        <v>0</v>
      </c>
      <c r="T72" s="107">
        <f t="shared" si="4"/>
        <v>11.52</v>
      </c>
    </row>
    <row r="73" spans="2:20" ht="14">
      <c r="B73" s="171" t="s">
        <v>71</v>
      </c>
      <c r="C73" s="94" t="s">
        <v>128</v>
      </c>
      <c r="D73" s="94"/>
      <c r="E73" s="161" t="s">
        <v>159</v>
      </c>
      <c r="F73" s="162" t="s">
        <v>110</v>
      </c>
      <c r="G73" s="163">
        <v>0</v>
      </c>
      <c r="H73" s="163">
        <v>0</v>
      </c>
      <c r="I73" s="163">
        <v>0</v>
      </c>
      <c r="J73" s="163">
        <v>0</v>
      </c>
      <c r="K73" s="48"/>
      <c r="L73" s="111">
        <v>21.13</v>
      </c>
      <c r="M73" s="111">
        <v>21.13</v>
      </c>
      <c r="N73" s="111">
        <v>21.13</v>
      </c>
      <c r="O73" s="111">
        <v>21.13</v>
      </c>
      <c r="P73" s="111">
        <v>21.13</v>
      </c>
      <c r="Q73" s="111">
        <v>21.13</v>
      </c>
      <c r="R73" s="112">
        <v>21.13</v>
      </c>
      <c r="S73" s="187">
        <v>0</v>
      </c>
      <c r="T73" s="112">
        <f t="shared" si="4"/>
        <v>21.13</v>
      </c>
    </row>
    <row r="74" spans="2:20" ht="14">
      <c r="B74" s="172" t="s">
        <v>72</v>
      </c>
      <c r="C74" s="52" t="s">
        <v>343</v>
      </c>
      <c r="D74" s="52"/>
      <c r="E74" s="146" t="s">
        <v>168</v>
      </c>
      <c r="F74" s="173" t="s">
        <v>110</v>
      </c>
      <c r="G74" s="148">
        <v>0</v>
      </c>
      <c r="H74" s="148">
        <v>0</v>
      </c>
      <c r="I74" s="148">
        <v>0</v>
      </c>
      <c r="J74" s="148">
        <v>0</v>
      </c>
      <c r="K74" s="48"/>
      <c r="L74" s="106">
        <v>19.68</v>
      </c>
      <c r="M74" s="106">
        <v>19.68</v>
      </c>
      <c r="N74" s="106">
        <v>19.68</v>
      </c>
      <c r="O74" s="106">
        <v>19.68</v>
      </c>
      <c r="P74" s="106">
        <v>19.68</v>
      </c>
      <c r="Q74" s="106">
        <v>19.68</v>
      </c>
      <c r="R74" s="107">
        <v>19.68</v>
      </c>
      <c r="S74" s="185">
        <v>0</v>
      </c>
      <c r="T74" s="107">
        <f t="shared" si="4"/>
        <v>19.68</v>
      </c>
    </row>
    <row r="75" spans="2:20" ht="14">
      <c r="B75" s="171" t="s">
        <v>73</v>
      </c>
      <c r="C75" s="94" t="s">
        <v>122</v>
      </c>
      <c r="D75" s="94"/>
      <c r="E75" s="161" t="s">
        <v>169</v>
      </c>
      <c r="F75" s="162" t="s">
        <v>110</v>
      </c>
      <c r="G75" s="163">
        <v>0</v>
      </c>
      <c r="H75" s="163">
        <v>0</v>
      </c>
      <c r="I75" s="163">
        <v>0</v>
      </c>
      <c r="J75" s="163">
        <v>0</v>
      </c>
      <c r="K75" s="48"/>
      <c r="L75" s="111">
        <v>11.93</v>
      </c>
      <c r="M75" s="111">
        <v>11.93</v>
      </c>
      <c r="N75" s="111">
        <v>11.93</v>
      </c>
      <c r="O75" s="111">
        <v>11.93</v>
      </c>
      <c r="P75" s="111">
        <v>11.93</v>
      </c>
      <c r="Q75" s="111">
        <v>11.93</v>
      </c>
      <c r="R75" s="112">
        <f>Q75</f>
        <v>11.93</v>
      </c>
      <c r="S75" s="187">
        <v>0</v>
      </c>
      <c r="T75" s="112">
        <f t="shared" si="4"/>
        <v>11.93</v>
      </c>
    </row>
    <row r="76" spans="2:20" ht="14">
      <c r="B76" s="172" t="s">
        <v>344</v>
      </c>
      <c r="C76" s="52" t="s">
        <v>345</v>
      </c>
      <c r="D76" s="52"/>
      <c r="E76" s="146" t="s">
        <v>159</v>
      </c>
      <c r="F76" s="173" t="s">
        <v>346</v>
      </c>
      <c r="G76" s="148">
        <v>0</v>
      </c>
      <c r="H76" s="148">
        <v>0</v>
      </c>
      <c r="I76" s="148">
        <v>0</v>
      </c>
      <c r="J76" s="148">
        <v>0</v>
      </c>
      <c r="K76" s="48"/>
      <c r="L76" s="106">
        <v>3.78</v>
      </c>
      <c r="M76" s="106">
        <v>3.78</v>
      </c>
      <c r="N76" s="106">
        <v>3.78</v>
      </c>
      <c r="O76" s="106">
        <v>3.78</v>
      </c>
      <c r="P76" s="106">
        <v>3.78</v>
      </c>
      <c r="Q76" s="106">
        <v>3.78</v>
      </c>
      <c r="R76" s="107">
        <v>3.78</v>
      </c>
      <c r="S76" s="185">
        <v>0</v>
      </c>
      <c r="T76" s="107">
        <f t="shared" si="4"/>
        <v>3.78</v>
      </c>
    </row>
    <row r="77" spans="2:20" ht="14">
      <c r="B77" s="171" t="s">
        <v>347</v>
      </c>
      <c r="C77" s="94" t="s">
        <v>348</v>
      </c>
      <c r="D77" s="94"/>
      <c r="E77" s="161" t="s">
        <v>159</v>
      </c>
      <c r="F77" s="162" t="s">
        <v>346</v>
      </c>
      <c r="G77" s="163">
        <v>0</v>
      </c>
      <c r="H77" s="163">
        <v>0</v>
      </c>
      <c r="I77" s="163">
        <v>0</v>
      </c>
      <c r="J77" s="163">
        <v>0</v>
      </c>
      <c r="K77" s="48"/>
      <c r="L77" s="111">
        <v>7.54</v>
      </c>
      <c r="M77" s="111">
        <v>7.54</v>
      </c>
      <c r="N77" s="111">
        <v>7.54</v>
      </c>
      <c r="O77" s="111">
        <v>7.54</v>
      </c>
      <c r="P77" s="111">
        <v>7.54</v>
      </c>
      <c r="Q77" s="111">
        <v>7.54</v>
      </c>
      <c r="R77" s="112">
        <v>7.54</v>
      </c>
      <c r="S77" s="187">
        <v>0</v>
      </c>
      <c r="T77" s="112">
        <f t="shared" si="4"/>
        <v>7.54</v>
      </c>
    </row>
    <row r="78" spans="2:20" ht="14">
      <c r="B78" s="66" t="s">
        <v>171</v>
      </c>
      <c r="C78" s="97"/>
      <c r="D78" s="97"/>
      <c r="E78" s="156"/>
      <c r="F78" s="157"/>
      <c r="G78" s="158"/>
      <c r="H78" s="158"/>
      <c r="I78" s="158"/>
      <c r="J78" s="158"/>
      <c r="K78" s="48"/>
      <c r="L78" s="101"/>
      <c r="M78" s="101"/>
      <c r="N78" s="101"/>
      <c r="O78" s="101"/>
      <c r="P78" s="101"/>
      <c r="Q78" s="101"/>
      <c r="R78" s="102"/>
      <c r="S78" s="183"/>
      <c r="T78" s="102"/>
    </row>
    <row r="79" spans="2:20" ht="14">
      <c r="B79" s="172" t="s">
        <v>349</v>
      </c>
      <c r="C79" s="52" t="s">
        <v>367</v>
      </c>
      <c r="D79" s="52"/>
      <c r="E79" s="146" t="s">
        <v>159</v>
      </c>
      <c r="F79" s="173" t="s">
        <v>110</v>
      </c>
      <c r="G79" s="148">
        <v>0</v>
      </c>
      <c r="H79" s="148">
        <v>0</v>
      </c>
      <c r="I79" s="148">
        <v>0</v>
      </c>
      <c r="J79" s="148">
        <v>0</v>
      </c>
      <c r="K79" s="48"/>
      <c r="L79" s="106">
        <v>0.19</v>
      </c>
      <c r="M79" s="106">
        <v>0.19</v>
      </c>
      <c r="N79" s="106">
        <v>0.19</v>
      </c>
      <c r="O79" s="106">
        <v>0.19</v>
      </c>
      <c r="P79" s="106">
        <v>0.19</v>
      </c>
      <c r="Q79" s="106">
        <v>0.19</v>
      </c>
      <c r="R79" s="107">
        <v>0.33</v>
      </c>
      <c r="S79" s="185">
        <v>0.17</v>
      </c>
      <c r="T79" s="107">
        <f t="shared" ref="T79:T83" si="5">R79-(R79*S79)</f>
        <v>0.27390000000000003</v>
      </c>
    </row>
    <row r="80" spans="2:20" ht="14">
      <c r="B80" s="171" t="s">
        <v>350</v>
      </c>
      <c r="C80" s="94" t="s">
        <v>368</v>
      </c>
      <c r="D80" s="94"/>
      <c r="E80" s="161" t="s">
        <v>159</v>
      </c>
      <c r="F80" s="162" t="s">
        <v>110</v>
      </c>
      <c r="G80" s="163">
        <v>0</v>
      </c>
      <c r="H80" s="163">
        <v>0</v>
      </c>
      <c r="I80" s="163">
        <v>0</v>
      </c>
      <c r="J80" s="163">
        <v>0</v>
      </c>
      <c r="K80" s="48"/>
      <c r="L80" s="111">
        <v>0.19</v>
      </c>
      <c r="M80" s="111">
        <v>0.19</v>
      </c>
      <c r="N80" s="111">
        <v>0.19</v>
      </c>
      <c r="O80" s="111">
        <v>0.19</v>
      </c>
      <c r="P80" s="111">
        <v>0.19</v>
      </c>
      <c r="Q80" s="111">
        <v>0.19</v>
      </c>
      <c r="R80" s="112">
        <v>0.33</v>
      </c>
      <c r="S80" s="187">
        <v>0.17</v>
      </c>
      <c r="T80" s="112">
        <f t="shared" si="5"/>
        <v>0.27390000000000003</v>
      </c>
    </row>
    <row r="81" spans="2:20" ht="14">
      <c r="B81" s="172" t="s">
        <v>351</v>
      </c>
      <c r="C81" s="52" t="s">
        <v>369</v>
      </c>
      <c r="D81" s="52"/>
      <c r="E81" s="146" t="s">
        <v>159</v>
      </c>
      <c r="F81" s="173" t="s">
        <v>110</v>
      </c>
      <c r="G81" s="148">
        <v>0</v>
      </c>
      <c r="H81" s="148">
        <v>0</v>
      </c>
      <c r="I81" s="148">
        <v>0</v>
      </c>
      <c r="J81" s="148">
        <v>0</v>
      </c>
      <c r="K81" s="48"/>
      <c r="L81" s="106">
        <v>0.19</v>
      </c>
      <c r="M81" s="106">
        <v>0.19</v>
      </c>
      <c r="N81" s="106">
        <v>0.19</v>
      </c>
      <c r="O81" s="106">
        <v>0.19</v>
      </c>
      <c r="P81" s="106">
        <v>0.19</v>
      </c>
      <c r="Q81" s="106">
        <v>0.19</v>
      </c>
      <c r="R81" s="107">
        <v>0.33</v>
      </c>
      <c r="S81" s="185">
        <v>0.17</v>
      </c>
      <c r="T81" s="107">
        <f t="shared" si="5"/>
        <v>0.27390000000000003</v>
      </c>
    </row>
    <row r="82" spans="2:20" ht="14">
      <c r="B82" s="171" t="s">
        <v>352</v>
      </c>
      <c r="C82" s="94" t="s">
        <v>370</v>
      </c>
      <c r="D82" s="94"/>
      <c r="E82" s="161" t="s">
        <v>159</v>
      </c>
      <c r="F82" s="162" t="s">
        <v>110</v>
      </c>
      <c r="G82" s="163">
        <v>0</v>
      </c>
      <c r="H82" s="163">
        <v>0</v>
      </c>
      <c r="I82" s="163">
        <v>0</v>
      </c>
      <c r="J82" s="163">
        <v>0</v>
      </c>
      <c r="K82" s="48"/>
      <c r="L82" s="111">
        <v>0.19</v>
      </c>
      <c r="M82" s="111">
        <v>0.19</v>
      </c>
      <c r="N82" s="111">
        <v>0.19</v>
      </c>
      <c r="O82" s="111">
        <v>0.19</v>
      </c>
      <c r="P82" s="111">
        <v>0.19</v>
      </c>
      <c r="Q82" s="111">
        <v>0.19</v>
      </c>
      <c r="R82" s="112">
        <v>0.33</v>
      </c>
      <c r="S82" s="187">
        <v>0.17</v>
      </c>
      <c r="T82" s="112">
        <f t="shared" si="5"/>
        <v>0.27390000000000003</v>
      </c>
    </row>
    <row r="83" spans="2:20" ht="14">
      <c r="B83" s="172" t="s">
        <v>411</v>
      </c>
      <c r="C83" s="52" t="s">
        <v>412</v>
      </c>
      <c r="D83" s="52"/>
      <c r="E83" s="146" t="s">
        <v>159</v>
      </c>
      <c r="F83" s="173" t="s">
        <v>110</v>
      </c>
      <c r="G83" s="148">
        <v>0</v>
      </c>
      <c r="H83" s="148">
        <v>0</v>
      </c>
      <c r="I83" s="148">
        <v>0</v>
      </c>
      <c r="J83" s="148">
        <v>0</v>
      </c>
      <c r="K83" s="48"/>
      <c r="L83" s="106">
        <v>0.19</v>
      </c>
      <c r="M83" s="106">
        <v>0.19</v>
      </c>
      <c r="N83" s="106">
        <v>0.19</v>
      </c>
      <c r="O83" s="106">
        <v>0.19</v>
      </c>
      <c r="P83" s="106">
        <v>0.19</v>
      </c>
      <c r="Q83" s="106">
        <v>0.19</v>
      </c>
      <c r="R83" s="107">
        <v>0.33</v>
      </c>
      <c r="S83" s="185">
        <v>0.17</v>
      </c>
      <c r="T83" s="107">
        <f t="shared" si="5"/>
        <v>0.27390000000000003</v>
      </c>
    </row>
    <row r="84" spans="2:20" ht="14">
      <c r="B84" s="66" t="s">
        <v>170</v>
      </c>
      <c r="C84" s="97"/>
      <c r="D84" s="97"/>
      <c r="E84" s="100"/>
      <c r="F84" s="174"/>
      <c r="G84" s="175"/>
      <c r="H84" s="175"/>
      <c r="I84" s="175"/>
      <c r="J84" s="175"/>
      <c r="K84" s="48"/>
      <c r="L84" s="101"/>
      <c r="M84" s="101"/>
      <c r="N84" s="101"/>
      <c r="O84" s="101"/>
      <c r="P84" s="101"/>
      <c r="Q84" s="101"/>
      <c r="R84" s="102"/>
      <c r="S84" s="183"/>
      <c r="T84" s="102"/>
    </row>
    <row r="85" spans="2:20" ht="14">
      <c r="B85" s="172" t="s">
        <v>95</v>
      </c>
      <c r="C85" s="52" t="s">
        <v>353</v>
      </c>
      <c r="D85" s="52"/>
      <c r="E85" s="146" t="s">
        <v>159</v>
      </c>
      <c r="F85" s="173" t="s">
        <v>110</v>
      </c>
      <c r="G85" s="148">
        <v>2</v>
      </c>
      <c r="H85" s="148">
        <v>0</v>
      </c>
      <c r="I85" s="148">
        <v>0</v>
      </c>
      <c r="J85" s="148">
        <v>0</v>
      </c>
      <c r="K85" s="48"/>
      <c r="L85" s="106">
        <v>21.79</v>
      </c>
      <c r="M85" s="106">
        <v>21.79</v>
      </c>
      <c r="N85" s="106">
        <v>21.79</v>
      </c>
      <c r="O85" s="106">
        <v>21.79</v>
      </c>
      <c r="P85" s="106">
        <v>21.79</v>
      </c>
      <c r="Q85" s="106">
        <v>21.79</v>
      </c>
      <c r="R85" s="107">
        <v>28.01</v>
      </c>
      <c r="S85" s="185">
        <v>0.17</v>
      </c>
      <c r="T85" s="107">
        <f t="shared" ref="T85:T86" si="6">R85-(R85*S85)</f>
        <v>23.2483</v>
      </c>
    </row>
    <row r="86" spans="2:20" ht="14">
      <c r="B86" s="171" t="s">
        <v>97</v>
      </c>
      <c r="C86" s="94" t="s">
        <v>354</v>
      </c>
      <c r="D86" s="94"/>
      <c r="E86" s="161" t="s">
        <v>159</v>
      </c>
      <c r="F86" s="162" t="s">
        <v>110</v>
      </c>
      <c r="G86" s="163">
        <v>4</v>
      </c>
      <c r="H86" s="163">
        <v>0</v>
      </c>
      <c r="I86" s="163">
        <v>0</v>
      </c>
      <c r="J86" s="163">
        <v>0</v>
      </c>
      <c r="K86" s="48"/>
      <c r="L86" s="111">
        <v>24.2</v>
      </c>
      <c r="M86" s="111">
        <v>24.2</v>
      </c>
      <c r="N86" s="111">
        <v>24.2</v>
      </c>
      <c r="O86" s="111">
        <v>24.2</v>
      </c>
      <c r="P86" s="111">
        <v>24.2</v>
      </c>
      <c r="Q86" s="111">
        <v>24.2</v>
      </c>
      <c r="R86" s="112">
        <v>33.31</v>
      </c>
      <c r="S86" s="187">
        <v>0.17</v>
      </c>
      <c r="T86" s="112">
        <f t="shared" si="6"/>
        <v>27.647300000000001</v>
      </c>
    </row>
    <row r="87" spans="2:20" ht="15" thickBot="1">
      <c r="B87" s="176" t="s">
        <v>361</v>
      </c>
      <c r="C87" s="125"/>
      <c r="D87" s="125"/>
      <c r="E87" s="177"/>
      <c r="F87" s="178"/>
      <c r="G87" s="128"/>
      <c r="H87" s="128"/>
      <c r="I87" s="128"/>
      <c r="J87" s="128"/>
      <c r="K87" s="129"/>
      <c r="L87" s="130"/>
      <c r="M87" s="130"/>
      <c r="N87" s="130"/>
      <c r="O87" s="130"/>
      <c r="P87" s="130"/>
      <c r="Q87" s="130"/>
      <c r="R87" s="131"/>
      <c r="S87" s="189"/>
      <c r="T87" s="131"/>
    </row>
    <row r="88" spans="2:20" ht="25">
      <c r="B88" s="40"/>
      <c r="C88" s="22"/>
      <c r="D88" s="22"/>
      <c r="E88" s="22"/>
      <c r="F88" s="22"/>
      <c r="G88" s="22"/>
      <c r="H88" s="22"/>
      <c r="I88" s="22"/>
      <c r="J88" s="22"/>
      <c r="K88" s="22"/>
      <c r="L88" s="23"/>
      <c r="M88" s="23"/>
      <c r="N88" s="23"/>
      <c r="O88" s="23"/>
      <c r="P88" s="23"/>
      <c r="Q88" s="23"/>
      <c r="R88" s="23"/>
      <c r="S88" s="190"/>
      <c r="T88" s="23"/>
    </row>
    <row r="89" spans="2:20" ht="13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3"/>
      <c r="M89" s="23"/>
      <c r="N89" s="23"/>
      <c r="O89" s="23"/>
      <c r="P89" s="23"/>
      <c r="Q89" s="23"/>
      <c r="R89" s="23"/>
      <c r="S89" s="190"/>
      <c r="T89" s="23"/>
    </row>
    <row r="90" spans="2:20" ht="13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3"/>
      <c r="M90" s="23"/>
      <c r="N90" s="23"/>
      <c r="O90" s="23"/>
      <c r="P90" s="23"/>
      <c r="Q90" s="23"/>
      <c r="R90" s="23"/>
      <c r="S90" s="190"/>
      <c r="T90" s="23"/>
    </row>
    <row r="91" spans="2:20" ht="13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3"/>
      <c r="M91" s="23"/>
      <c r="N91" s="23"/>
      <c r="O91" s="23"/>
      <c r="P91" s="23"/>
      <c r="Q91" s="23"/>
      <c r="R91" s="23"/>
      <c r="S91" s="190"/>
      <c r="T91" s="23"/>
    </row>
    <row r="92" spans="2:20" ht="13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3"/>
      <c r="M92" s="23"/>
      <c r="N92" s="23"/>
      <c r="O92" s="23"/>
      <c r="P92" s="23"/>
      <c r="Q92" s="23"/>
      <c r="R92" s="23"/>
      <c r="S92" s="190"/>
      <c r="T92" s="23"/>
    </row>
    <row r="93" spans="2:20" ht="13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3"/>
      <c r="M93" s="23"/>
      <c r="N93" s="23"/>
      <c r="O93" s="23"/>
      <c r="P93" s="23"/>
      <c r="Q93" s="23"/>
      <c r="R93" s="23"/>
      <c r="S93" s="190"/>
      <c r="T93" s="23"/>
    </row>
    <row r="94" spans="2:20" ht="13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3"/>
      <c r="M94" s="23"/>
      <c r="N94" s="23"/>
      <c r="O94" s="23"/>
      <c r="P94" s="23"/>
      <c r="Q94" s="23"/>
      <c r="R94" s="23"/>
      <c r="S94" s="190"/>
      <c r="T94" s="23"/>
    </row>
    <row r="95" spans="2:20" ht="13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3"/>
      <c r="M95" s="23"/>
      <c r="N95" s="23"/>
      <c r="O95" s="23"/>
      <c r="P95" s="23"/>
      <c r="Q95" s="23"/>
      <c r="R95" s="23"/>
      <c r="S95" s="190"/>
      <c r="T95" s="23"/>
    </row>
    <row r="96" spans="2:20" ht="13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3"/>
      <c r="M96" s="23"/>
      <c r="N96" s="23"/>
      <c r="O96" s="23"/>
      <c r="P96" s="23"/>
      <c r="Q96" s="23"/>
      <c r="R96" s="23"/>
      <c r="S96" s="190"/>
      <c r="T96" s="23"/>
    </row>
  </sheetData>
  <sheetProtection password="B2F6" sheet="1" selectLockedCells="1"/>
  <mergeCells count="4">
    <mergeCell ref="I1:R4"/>
    <mergeCell ref="C3:H3"/>
    <mergeCell ref="C2:H2"/>
    <mergeCell ref="C4:H4"/>
  </mergeCells>
  <phoneticPr fontId="18" type="noConversion"/>
  <pageMargins left="0.25" right="0.25" top="0.75" bottom="0.75" header="0.3" footer="0.3"/>
  <pageSetup scale="51" fitToHeight="1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TCS MSRP only</vt:lpstr>
      <vt:lpstr>ACS Price MSRP only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Webber</dc:creator>
  <cp:lastModifiedBy>Jeffrey Van Kirk</cp:lastModifiedBy>
  <cp:lastPrinted>2018-01-04T16:55:06Z</cp:lastPrinted>
  <dcterms:created xsi:type="dcterms:W3CDTF">2013-07-17T14:15:54Z</dcterms:created>
  <dcterms:modified xsi:type="dcterms:W3CDTF">2018-01-04T16:55:25Z</dcterms:modified>
</cp:coreProperties>
</file>